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100"/>
  </bookViews>
  <sheets>
    <sheet name="Gebäudeabfrage" sheetId="1" r:id="rId1"/>
    <sheet name="Umrechnung THG-Emissionen" sheetId="2" r:id="rId2"/>
    <sheet name="Hilfe" sheetId="3" r:id="rId3"/>
  </sheets>
  <definedNames>
    <definedName name="_xlnm.Print_Area" localSheetId="0">Gebäudeabfrage!$G$1:$K$341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7" i="1" l="1"/>
  <c r="C80" i="1"/>
  <c r="D84" i="1" l="1"/>
  <c r="D82" i="1"/>
  <c r="D51" i="1"/>
  <c r="D37" i="1"/>
  <c r="D41" i="1"/>
  <c r="D39" i="1"/>
  <c r="D35" i="1"/>
  <c r="J103" i="1" l="1"/>
  <c r="D97" i="1" l="1"/>
  <c r="D43" i="1"/>
  <c r="J51" i="1" l="1"/>
  <c r="J84" i="1"/>
  <c r="J127" i="1"/>
  <c r="J101" i="1"/>
  <c r="I125" i="1" l="1"/>
  <c r="I124" i="1"/>
  <c r="I126" i="1" s="1"/>
  <c r="I121" i="1"/>
  <c r="I117" i="1"/>
  <c r="I116" i="1"/>
  <c r="I113" i="1"/>
  <c r="I110" i="1"/>
  <c r="D49" i="1"/>
  <c r="D103" i="1"/>
  <c r="D101" i="1"/>
  <c r="D95" i="1"/>
  <c r="D129" i="1" l="1"/>
  <c r="D99" i="1"/>
  <c r="D85" i="1"/>
  <c r="D89" i="1"/>
  <c r="C125" i="1" l="1"/>
  <c r="C124" i="1"/>
  <c r="C126" i="1" s="1"/>
  <c r="C121" i="1" l="1"/>
  <c r="C117" i="1"/>
  <c r="C113" i="1"/>
  <c r="C116" i="1"/>
  <c r="C110" i="1"/>
  <c r="C71" i="1"/>
  <c r="C55" i="1" l="1"/>
  <c r="B80" i="1"/>
  <c r="B71" i="1"/>
  <c r="C62" i="1" l="1"/>
  <c r="C64" i="1"/>
  <c r="D90" i="1"/>
</calcChain>
</file>

<file path=xl/sharedStrings.xml><?xml version="1.0" encoding="utf-8"?>
<sst xmlns="http://schemas.openxmlformats.org/spreadsheetml/2006/main" count="310" uniqueCount="220">
  <si>
    <t>Straße und Hausnummer:</t>
  </si>
  <si>
    <t>PLZ und Ort:</t>
  </si>
  <si>
    <t>Kategorie</t>
  </si>
  <si>
    <t>Zuordnung Sanierungsobjekt zur EFRE-Regionenkategorie SER / ÜR</t>
  </si>
  <si>
    <t>Bestätigung nicht-wirtschaftliche Tätigkeit</t>
  </si>
  <si>
    <t>Weitere Technische Angaben und Mindestanforderungen</t>
  </si>
  <si>
    <t>Erreichte Punktzahl</t>
  </si>
  <si>
    <t>Eingereichte Gesamtkosten ohne Resilienzmaßnahmen</t>
  </si>
  <si>
    <t>Größenklasse Fördervorhaben</t>
  </si>
  <si>
    <t>Bestätigung keine Veränderungen an bestehenden Raumkonzepten durch energetische Sanierungsmaßnahmen</t>
  </si>
  <si>
    <t>Bestätigung gute Umsetzungspraxis</t>
  </si>
  <si>
    <t>Bestätigung zur Einhaltung gesetzlicher (Bau-)Standards, Genehmigungsverfahren und Vorgaben, sowie zum Einsatz von Baustoffen und technischen Anlagen, die dem aktuellen Stand der Technik entsprechen. Bestätigung zum Einsatz von qualifizierten Ausführungspersonal.</t>
  </si>
  <si>
    <t>Energieträger</t>
  </si>
  <si>
    <t>Emissionsfaktor</t>
  </si>
  <si>
    <t>Fossile Brennstoffe</t>
  </si>
  <si>
    <t>Heizöl</t>
  </si>
  <si>
    <t>Erdgas</t>
  </si>
  <si>
    <t>Flüssiggas</t>
  </si>
  <si>
    <t>Steinkohle</t>
  </si>
  <si>
    <t>Braunkohle</t>
  </si>
  <si>
    <t>Biogene Brennstoffe</t>
  </si>
  <si>
    <t>Biogas</t>
  </si>
  <si>
    <t>Biogas, gebäudenah erzeugt</t>
  </si>
  <si>
    <t> 75</t>
  </si>
  <si>
    <t>Biogenes Flüssiggas</t>
  </si>
  <si>
    <t>Bioöl</t>
  </si>
  <si>
    <t>Bioöl, gebäudenah erzeugt</t>
  </si>
  <si>
    <t>Holz</t>
  </si>
  <si>
    <t> 20</t>
  </si>
  <si>
    <t>Strom</t>
  </si>
  <si>
    <t>netzbezogen</t>
  </si>
  <si>
    <t>gebäudenah erzeugt (aus Photovoltaik oder Windkraft)</t>
  </si>
  <si>
    <t>  0</t>
  </si>
  <si>
    <t>Verdrängungsstrommix</t>
  </si>
  <si>
    <t>Wärme, Kälte</t>
  </si>
  <si>
    <t>Erdwärme, Geothermie, Solarthermie, Umgebungswärme</t>
  </si>
  <si>
    <t>Erdkälte, Umgebungskälte</t>
  </si>
  <si>
    <t>Abwärme aus Prozessen</t>
  </si>
  <si>
    <t> 40</t>
  </si>
  <si>
    <t>Wärme aus KWK, gebäudeintegriert oder gebäudenah</t>
  </si>
  <si>
    <t>nach DIN V 18599-9: 2018-09</t>
  </si>
  <si>
    <t>Wärme aus Verbrennung von Siedlungsabfällen (unter pauschaler Berücksichtigung von Hilfsenergie und Stützfeuerung)</t>
  </si>
  <si>
    <t>Nah-/Fernwärme aus KWK mit Deckungsanteil der KWK an der Wärmeerzeugung von mindestens 70 Prozent</t>
  </si>
  <si>
    <t>Brennstoff: Stein-/Braunkohle</t>
  </si>
  <si>
    <t>Gasförmige und flüssige Brennstoffe</t>
  </si>
  <si>
    <t>Erneuerbarer Brennstoff</t>
  </si>
  <si>
    <t>Nah-/Fernwärme aus Heizwerken</t>
  </si>
  <si>
    <t> 60</t>
  </si>
  <si>
    <t>Der zgS-Energieförderbereich im MKUEM behält sich das Recht vor, Sachverhaltsklärungen einzuleiten bzw. Änderungen am Bewertungschema vorzunehmen, sofern sich Fehlentwicklungen abzeichnen.</t>
  </si>
  <si>
    <t>Automatische Berechnung aus THG-Emissionen für Ist- und Soll-Zustand</t>
  </si>
  <si>
    <t>Ausgaben für  Wärmeversorgunganlagen auf Basis Erneuerbarer Energien</t>
  </si>
  <si>
    <t>Ausgaben für Anschluss an bestehendes Nah- oder Fernwärmenetz</t>
  </si>
  <si>
    <t>Anschluss des Gebäudes an das vorhandene Wärmenetz inkl. Übergabestation</t>
  </si>
  <si>
    <t>Ausgaben für Umrüstung der Wärmeverteilung auf Niedertemperatursysteme durch Heizkörpertausch</t>
  </si>
  <si>
    <t>Ausnahmetatbestand Umrüstung auf Flächenheizung. Als oberstes Prinzip gilt das EU-Kosteneffizienzkriterium</t>
  </si>
  <si>
    <t>Ausnahmetatbestand nur bei wärmebrückenseitiger Erfordernis. Als oberstes Prinzip gilt das EU-Kosteneffizienzkriterium</t>
  </si>
  <si>
    <t>Datum der Bauantragsstellung des Gebäudes</t>
  </si>
  <si>
    <t>Auswahl "ja" Voraussetzung für Förderfähigkeit, 
Komplette Sanierung der wärmeübertragenden Gebäudehülle in einem Zuge (Dämmung aller zugänglichen Bauteilflächen, Erneuerung aller Fenster, soweit noch nicht dreifachverglast)
Sanierungsfahrpläne bzw. Teilmaßnahmen sind nicht förderfähig.</t>
  </si>
  <si>
    <t>Kosteneinsparende Kombination der energetischen Sanierung mit einer ohnehin erforderlichen Maßnahme</t>
  </si>
  <si>
    <t xml:space="preserve">Energetische Bilanzierung des Gebäudes nach GEG und DIN V 18599  </t>
  </si>
  <si>
    <t>Pflicht zur Anwendung der energetischen Bilanzierung des Gebäudes nach GEG und DIN V 18599 zur Ermittlung des Energiebedarfs vor und nach Sanierung.
Das vereinfachte Berechnungsverfahren (Ein-Zonen-Modell) kann angewendet werden, sofern nach §32 GEG zulässig.</t>
  </si>
  <si>
    <t>Grundlage zur Ermittlung der Einsparung ist der nach GEG und DIN V 18599 ermittelte jährliche Endenergiebedarf des Gebäudes für Wärme. Dazu gehört der Endenergiebedarf für Wärme zur Heizung, Trinkwarmwasserbereitung und ggf. Lüftung des Gebäudes. Der nicht-wärmebezogene Endenergiebedarf für Lüftung, Kühlung und Beleuchtung sowie für Hilfsenergien bleibt unberücksichtigt.
Nachweis über energetische Bilanzierung des Gebäudes im Ist-Zustand</t>
  </si>
  <si>
    <t>Biomassekessel, Solarthermie, Geothermie oder Umgebungswärme über Wärmepumpe inkl. Erneuerung von Anlagen zur Wärmespeicherung</t>
  </si>
  <si>
    <t>Mindestkriterium, falls nein, keine Förderung.</t>
  </si>
  <si>
    <t>Einsparung Primärenergiebedarf Wärme in Prozent (mind. 50 %)</t>
  </si>
  <si>
    <t>Mindestens 50 % Einsparung, sonst keine Förderfähigkeit.</t>
  </si>
  <si>
    <t xml:space="preserve">Die für den Betrieb der Wärmerzeugungsanlage erforderliche Hilfsenergie ist abzuziehen. Bei Wärmepumpe muss die erforderliche Antriebsenergie von der Erzeugernutzwärmeabgabe abgezogen werden.
Die anrechenbare Wärmemenge ist wie folgt zu bestimmen:
Bei der Berechnung nach DIN V 18599 mit strombetriebener Wärmepumpe:
outg,anrechenbar = 𝑄outg • (1 – 1/Fgen,t,a)
Dabei sind:
outg anrechenbar: anrechenbare Erzeugernutzwärmeabgabe
Fgen,t,a: Jahresarbeitszahl der Wärmepumpe
outg: Erzeugernutzwärmeabgabe
</t>
  </si>
  <si>
    <t>0-90 Punkte</t>
  </si>
  <si>
    <t>Gesamtkosten je qm Nettogrundfläche</t>
  </si>
  <si>
    <t>Kombination mit einer umfassenderen Sanierung, die die Energieeffizienz nicht betrifft (bspw. neuer Gebäudeanstrich) oder eine katastrophenfallbezogene (z.B. Überschwemmung) Sanierungserfordernis</t>
  </si>
  <si>
    <t>Zusatzpunkte für Berücksichtigung der Vorgaben vom  Neuen europäischen Bauhaus</t>
  </si>
  <si>
    <t>https://eur-lex.europa.eu/legal-content/DE/TXT/PDF/?uri=CELEX:52021DC0573&amp;from=DE
2 Punkte bei ja</t>
  </si>
  <si>
    <t>Bestätigungen</t>
  </si>
  <si>
    <t>Einzelobjekt - Bestandsgebäude</t>
  </si>
  <si>
    <t>Besitzer- oder Eigentümerschaft</t>
  </si>
  <si>
    <t>Dauerhaftigkeit und Nachhaltigkeit</t>
  </si>
  <si>
    <t>AUSGABEN/ FINANZIERUNG</t>
  </si>
  <si>
    <t>Ansprechperson Name:</t>
  </si>
  <si>
    <t>Ansprechperson Telefon:</t>
  </si>
  <si>
    <t>Bestätigung zur Umsetzung einer umfassenden energetischen Sanierung in einem Zuge</t>
  </si>
  <si>
    <t xml:space="preserve">
Nachweis über energetische Bilanzierung des Gebäudes im Soll-Zustand</t>
  </si>
  <si>
    <t>Nachweis über energetische Bilanzierung des Gebäudes im Soll-Zustand</t>
  </si>
  <si>
    <t>Einsparung Endenergiebedarf Wärme in Prozent (mind. 55 %)</t>
  </si>
  <si>
    <t xml:space="preserve">
Nachweis über energetische Bilanzierung des Gebäudes im Soll-Zustand</t>
  </si>
  <si>
    <t>Bestätigung zur Aufbringung der erforderlichen Eigenmittel</t>
  </si>
  <si>
    <t>Abschlussergebnis Gesamtpunktzahl zu Gesamtkosten energet. Sanierung je qm Nettogrundfläche</t>
  </si>
  <si>
    <t>bitte auswählen</t>
  </si>
  <si>
    <t xml:space="preserve">https://eur-lex.europa.eu/legal-content/DE/TXT/PDF/?uri=CELEX:52021DC0573&amp;from=DE
</t>
  </si>
  <si>
    <t>Vollzeitäquivalent</t>
  </si>
  <si>
    <t>Zwischensumme 1 gebäudeseitige energetische Sanierungsmaßnahmen:</t>
  </si>
  <si>
    <t>Zwischensumme 2 nicht-gebäudeseitige energetische Sanierungsmaßnahmen:</t>
  </si>
  <si>
    <t>Hinweise sowie Angaben von potenziellen Antragsteller</t>
  </si>
  <si>
    <t>Soweit ausgefüllt, Pflichtbenennung durch potenziellen Antragsteller:</t>
  </si>
  <si>
    <r>
      <t xml:space="preserve">Gesamtausgaben aller energetischen Sanierungsmaßnahmen  
</t>
    </r>
    <r>
      <rPr>
        <sz val="11"/>
        <color theme="1"/>
        <rFont val="Arial"/>
        <family val="2"/>
      </rPr>
      <t>(Material, Einbau, Verarbeitung, Planung, ggf. Umfeldmaßnahmen):</t>
    </r>
  </si>
  <si>
    <t>Bestätigung kein Ansatz nachfolgender nicht förderfähige Ausgaben:</t>
  </si>
  <si>
    <r>
      <t xml:space="preserve">Ausgaben Fassadendämmung (A)
</t>
    </r>
    <r>
      <rPr>
        <sz val="11"/>
        <color theme="1"/>
        <rFont val="Arial"/>
        <family val="2"/>
      </rPr>
      <t>(Material, Einbau, Verarbeitung, Planung)</t>
    </r>
  </si>
  <si>
    <r>
      <t xml:space="preserve">Ausgaben Dämmung Dach / oberste Geschossedecke (B)
</t>
    </r>
    <r>
      <rPr>
        <sz val="11"/>
        <color theme="1"/>
        <rFont val="Arial"/>
        <family val="2"/>
      </rPr>
      <t xml:space="preserve">(Material, Einbau, Verarbeitung, Planung) </t>
    </r>
    <r>
      <rPr>
        <sz val="9"/>
        <color theme="8"/>
        <rFont val="Arial"/>
        <family val="2"/>
      </rPr>
      <t>Hinweis: Nur Dachsparrendämmung ohne Ziegelersatz</t>
    </r>
  </si>
  <si>
    <r>
      <t>Ausgaben Dämm</t>
    </r>
    <r>
      <rPr>
        <b/>
        <sz val="11"/>
        <rFont val="Arial"/>
        <family val="2"/>
      </rPr>
      <t xml:space="preserve">ung Bodenplatte / Kellerdecke / Kellerwände (C)
</t>
    </r>
    <r>
      <rPr>
        <sz val="11"/>
        <rFont val="Arial"/>
        <family val="2"/>
      </rPr>
      <t>(Material, Einbau, Verarbeitung, Planung)</t>
    </r>
  </si>
  <si>
    <t>Ausgaben Austausch Fenster / Außentüren / Pfosten-Riegel-Fassaden (D)</t>
  </si>
  <si>
    <t>Ausgaben gebäudeintegrierter sommerlicher Wärmeschutz (E)</t>
  </si>
  <si>
    <t>Ausgaben für sonstige gebäudeintegrierte Resilienzmaßnahmen gegen Hochwasser, Hitze und Brand, z.B. Hochwasserschutzmaßnahme (Keller-)Fenster und Türen sowie bodennahe Gebäudehülle Zusätzliche Brandschutzmaßnahmen (F)</t>
  </si>
  <si>
    <t>Ausgaben für notwendige Gebäudeautomatisation, Steuerung und Regelung (G)</t>
  </si>
  <si>
    <r>
      <t>Ausgab</t>
    </r>
    <r>
      <rPr>
        <b/>
        <sz val="11"/>
        <rFont val="Arial"/>
        <family val="2"/>
      </rPr>
      <t>en Raumlufttechnische Anlagen (H)</t>
    </r>
  </si>
  <si>
    <t>Ausgaben für Erneuerung von Balkonen, Vordächern, etc. (I)</t>
  </si>
  <si>
    <t>Ausgaben für sonstige gebäudeseitige energetische Sanierungsmaßnahmen (J)
Benennung:</t>
  </si>
  <si>
    <r>
      <rPr>
        <sz val="9"/>
        <rFont val="Arial"/>
        <family val="2"/>
      </rPr>
      <t xml:space="preserve">Auswahl "ja" Voraussetzung für Förderfähigkeit, </t>
    </r>
    <r>
      <rPr>
        <sz val="9"/>
        <color theme="8"/>
        <rFont val="Arial"/>
        <family val="2"/>
      </rPr>
      <t xml:space="preserve">
</t>
    </r>
    <r>
      <rPr>
        <sz val="9"/>
        <rFont val="Arial"/>
        <family val="2"/>
      </rPr>
      <t>Komplette Sanierung der wärmeübertragenden Gebäudehülle in einem Zuge (Dämmung aller zugänglichen Bauteilflächen, Erneuerung aller Fenster, soweit noch nicht dreifachverglast)</t>
    </r>
    <r>
      <rPr>
        <sz val="9"/>
        <color theme="8"/>
        <rFont val="Arial"/>
        <family val="2"/>
      </rPr>
      <t xml:space="preserve">
Hinweis: Sanierungsfahrpläne bzw. singuläre Teilmaßnahmen sind nicht förderfähig.</t>
    </r>
  </si>
  <si>
    <t>Pflichtmaßnahme Hydraulischer Abgleich vorgesehen</t>
  </si>
  <si>
    <t>Nachweis über energetische Bilanzierung des Gebäudes</t>
  </si>
  <si>
    <r>
      <t>Beheizte Nettogrundfläche</t>
    </r>
    <r>
      <rPr>
        <b/>
        <sz val="11"/>
        <rFont val="Arial"/>
        <family val="2"/>
      </rPr>
      <t xml:space="preserve"> des zu sanierenden Objekts nach GEG (m²)</t>
    </r>
  </si>
  <si>
    <t>Primärenergiebedarf für Wärme (Heizung und Trinkwarmwasser) vor Sanierung (Ist-Zustand) kWh/a</t>
  </si>
  <si>
    <t>Primärenergetische Gesamtenergieeffizienz im Ist-Zustand (nur Wärme) kWh/m²a</t>
  </si>
  <si>
    <t>Primärenergebedarf für Wärme (Heizung und Trinkwarmwasser) nach Sanierung (Soll-Zustand) kWh/a</t>
  </si>
  <si>
    <t>Primärenergetische Gesamtenergieeffizienz im Soll-Zustand (nur Wärme) kWh/m²a</t>
  </si>
  <si>
    <t>Automatische Berechnung über Primärenergiebedarf Wärme im Ist-Zustand und Energiebezugsfläche. Die Nettogrundfläche bleibt unverändert und zielt auf den Soll-Zustand ab.</t>
  </si>
  <si>
    <t>Automatische Berechnung über Primärenergiebedarf Wärme im Soll-Zustand und Energiebezugsfläche. Die Nettogrundfläche bleibt unverändert und zielt auf den Soll-Zustand ab.</t>
  </si>
  <si>
    <t xml:space="preserve">Die für den Betrieb der Wärmerzeugungsanlage erforderliche Hilfsenergie ist abzuziehen. Bei Wärmepumpe muss die erforderliche Antriebsenergie von der Erzeugernutzwärmeabgabe abgezogen werden.
Die anrechenbare Wärmemenge ist wie folgt zu bestimmen:
Bei der Berechnung nach DIN V 18599 mit strombetriebener Wärmepumpe:
outg,anrechenbar = 𝑄outg • (1 – 1/Fgen,t,a)
Dabei sind:
outg anrechenbar: anrechenbare Erzeugernutzwärmeabgabe
Fgen,t,a: Jahresarbeitszahl der Wärmepumpe
outg: Erzeugernutzwärmeabgabe
</t>
  </si>
  <si>
    <t>Umweltwärme / erneuerbare Endenergie (Heizung und Trinkwasser) nach Sanierung kWh/a</t>
  </si>
  <si>
    <t>Anteil Umweltwärme / erneuerbarer Wärme und Abwärme am Wärmebedarf des Gebäudes %</t>
  </si>
  <si>
    <r>
      <t xml:space="preserve">THG-Emissionen aus der Wärmeversorgung im Ist-Zustand
</t>
    </r>
    <r>
      <rPr>
        <sz val="9"/>
        <color theme="1"/>
        <rFont val="Arial"/>
        <family val="2"/>
      </rPr>
      <t>Wert aus energetischer Bilanzierung nach DIN V 18599 und Ermittlung der THG-Emissionen nach Anlage 9 GEG aus Software übertragen (</t>
    </r>
    <r>
      <rPr>
        <b/>
        <sz val="9"/>
        <color theme="1"/>
        <rFont val="Arial"/>
        <family val="2"/>
      </rPr>
      <t xml:space="preserve">Ist-Zustand) Tonnen CO2-Äquivalente p.a. </t>
    </r>
  </si>
  <si>
    <r>
      <t xml:space="preserve">THG-Emissionen aus der Wärmeversorgung im Soll-Zustand
</t>
    </r>
    <r>
      <rPr>
        <sz val="9"/>
        <color theme="1"/>
        <rFont val="Arial"/>
        <family val="2"/>
      </rPr>
      <t>Wert aus energetischer Bilanzierung nach DIN V 18599 und Ermittlung der THG-Emissionen nach Anlage 9 GEG aus Software
 übertragen</t>
    </r>
    <r>
      <rPr>
        <b/>
        <sz val="9"/>
        <color theme="1"/>
        <rFont val="Arial"/>
        <family val="2"/>
      </rPr>
      <t xml:space="preserve"> (Soll-Zustand) Tonnen CO2-Äquivalente p.a.</t>
    </r>
  </si>
  <si>
    <t>Prozentuale CO2-Einsparung aus der Wärmeversorgung %</t>
  </si>
  <si>
    <t>VERWENDUNGSNACHWEIS</t>
  </si>
  <si>
    <t>ANTRAGSTELLUNG</t>
  </si>
  <si>
    <t>Angaben zum Antragsteller</t>
  </si>
  <si>
    <t>Angaben zum Sanierungsobjekt</t>
  </si>
  <si>
    <t>Kommune:</t>
  </si>
  <si>
    <t>Bezeichnung Sanierungsobjekt:</t>
  </si>
  <si>
    <t>Kommunale Gebäudeenergieeffizienz in Rheinland-Pfalz</t>
  </si>
  <si>
    <t>Teil B: Erst mit Abgabe eines etwaigen späteren Verwendungsnachweises auszufüllen:</t>
  </si>
  <si>
    <t>Teil A: Vollständig bei Bewerbung im Rahmen des Fördercalls auszufüllen</t>
  </si>
  <si>
    <t>Eingabe Ministerium</t>
  </si>
  <si>
    <t>Bei Zielerreichung Gewährung von 5 Wertungspunkten</t>
  </si>
  <si>
    <t>Grün sofern Eigenmittelhöhe ausreichend.
Die angegebenen Gesamtausgaben entsprechen 90 %, bleiben 10 % Eigenanteil.</t>
  </si>
  <si>
    <t>Automatische Berechnung aus Zwischensumme 1 und Zwischensumme 2</t>
  </si>
  <si>
    <t>Automatische Berechnung</t>
  </si>
  <si>
    <t>Automatische Berechnung. Sofern weniger als 50 % Einsparung, keine Förderung möglich.</t>
  </si>
  <si>
    <t>0 oder 7 Punkte</t>
  </si>
  <si>
    <t>Automatische Berechnung. 
7 Wertungspunkte pauschal bei Mindestzielerreichung 70 %</t>
  </si>
  <si>
    <t>Absolute Einsparung der THG-Emissionen aus der Wärmeversorgung Tonnen CO2-Äquivalente p.a.</t>
  </si>
  <si>
    <t>Automatische Berechnung CO2-Schattenpreis für 2023 EUR</t>
  </si>
  <si>
    <t>Automatische Berechnung CO2-Tonnen * CO2-Schattenpreis 131 EUR/t CO2-Äquivalent *  2023. Als Basisjahr wird pauschal 2023 angesetzt.</t>
  </si>
  <si>
    <t>Eingabe Ministerium:</t>
  </si>
  <si>
    <t>Pflichtmaßnahme Hydraulischer Abgleich planmäßig erfolgt</t>
  </si>
  <si>
    <t>Eingabewerte</t>
  </si>
  <si>
    <t>Prüffeststellung</t>
  </si>
  <si>
    <t xml:space="preserve">Energetische Bilanzierung des Gebäudes nach GEG und DIN V 18599 planmäßig erfolgt  </t>
  </si>
  <si>
    <t>Automatische Berechnung. Der Mindestzielerreichungsgrad von 50 % ist jederzeit sicherzustellen. Sofern Abweichung vom Zielerreichungsgrad aus dem Frödercall ist eine stichhaltige Begründung anzugeben:</t>
  </si>
  <si>
    <t>Automatische Berechnung. Der Mindestzielerreichungsgrad von 55 % ist jederzeit sicherzustellen. Sofern Abweichung vom Zielerreichungsgrad aus dem Fördercall, ist eine stichhaltige Begründung anzugeben:</t>
  </si>
  <si>
    <r>
      <rPr>
        <b/>
        <sz val="11"/>
        <rFont val="Arial"/>
        <family val="2"/>
      </rPr>
      <t>Bestätigung wonach keine weiteren Beihilfen / staatliche Zuschüsse in Anspruch genommen wurden.</t>
    </r>
    <r>
      <rPr>
        <sz val="9"/>
        <rFont val="Arial"/>
        <family val="2"/>
      </rPr>
      <t xml:space="preserve">
Für den Fördergegenstand des Fördercalls dürfen keine weiteren Beihilfen in Anspruch genommen werden (weder Investitions- noch Betriebsbeihilfen wie bspw. eine EEG- oder KWKG-Vergütung)</t>
    </r>
  </si>
  <si>
    <t>Sie erhalten dann einen individuellen telefonischen Beratungstermin.</t>
  </si>
  <si>
    <r>
      <t>[g CO</t>
    </r>
    <r>
      <rPr>
        <vertAlign val="subscript"/>
        <sz val="9"/>
        <color rgb="FF000000"/>
        <rFont val="Arial"/>
        <family val="2"/>
      </rPr>
      <t>2</t>
    </r>
    <r>
      <rPr>
        <sz val="9"/>
        <color rgb="FF000000"/>
        <rFont val="Arial"/>
        <family val="2"/>
      </rPr>
      <t>-Äquivalent pro kWh]</t>
    </r>
  </si>
  <si>
    <t>Sofern im Rahmen der Erstellung des Fördercalls bzw. im Prozess des Bewerbungsverfahrens weitere Fragen auftauchen, können Sie sich gerne an folgende Stelle wenden:</t>
  </si>
  <si>
    <t>ÜR entspricht dem ehemaligen Regierungsbezirk Trier. SER dem restlichen Rheinland-Pfalz.
Beachten Sie, dass der überwiegende Teil der EFRE-Mittel für die strukturschwächere Übergangsregion (ÜR) zur Verfügung steht, wodurch die Anzahl der möglichen Förderprojekte beeinflusst wird.</t>
  </si>
  <si>
    <r>
      <t xml:space="preserve">Punkte </t>
    </r>
    <r>
      <rPr>
        <sz val="11"/>
        <color theme="1"/>
        <rFont val="Arial"/>
        <family val="2"/>
      </rPr>
      <t>(Ministerium)</t>
    </r>
  </si>
  <si>
    <t>Hinweise sowie Angaben von Antragsteller</t>
  </si>
  <si>
    <t>Nummer</t>
  </si>
  <si>
    <r>
      <rPr>
        <sz val="9"/>
        <rFont val="Arial"/>
        <family val="2"/>
      </rPr>
      <t>Automatische Berechnung Einsparung.</t>
    </r>
    <r>
      <rPr>
        <sz val="9"/>
        <color rgb="FFFF0000"/>
        <rFont val="Arial"/>
        <family val="2"/>
      </rPr>
      <t xml:space="preserve">
</t>
    </r>
    <r>
      <rPr>
        <sz val="9"/>
        <color rgb="FF0070C0"/>
        <rFont val="Arial"/>
        <family val="2"/>
      </rPr>
      <t xml:space="preserve">Sofern weniger als 55 % Einsparung, keine Förderung möglich. </t>
    </r>
    <r>
      <rPr>
        <sz val="9"/>
        <color theme="1"/>
        <rFont val="Arial"/>
        <family val="2"/>
      </rPr>
      <t xml:space="preserve">
Prüfung durch Ministerium: Mindestens 55 % Einsparung. Für jeden zusätzlichen Prozentpunkt Gewährung von zwei Wertungspunkten zusätzlich (insgesamt 0-90 Wertungspunkte möglich)</t>
    </r>
  </si>
  <si>
    <t>Eingabe Bewerber</t>
  </si>
  <si>
    <t>Förderfähig sind nur Bestandsgebäude mit Sanierungserfordernis und / oder punktuellen Schäden.</t>
  </si>
  <si>
    <r>
      <t>Klassifikation Sanieru</t>
    </r>
    <r>
      <rPr>
        <sz val="11"/>
        <rFont val="Arial"/>
        <family val="2"/>
      </rPr>
      <t xml:space="preserve">ngsobjekt </t>
    </r>
    <r>
      <rPr>
        <sz val="9"/>
        <rFont val="Arial"/>
        <family val="2"/>
      </rPr>
      <t>(antragsberechtigt sind nur die angegebenen Kategorien)</t>
    </r>
  </si>
  <si>
    <r>
      <t>Ansprechpers</t>
    </r>
    <r>
      <rPr>
        <sz val="11"/>
        <rFont val="Arial"/>
        <family val="2"/>
      </rPr>
      <t>on E-</t>
    </r>
    <r>
      <rPr>
        <sz val="11"/>
        <color theme="1"/>
        <rFont val="Arial"/>
        <family val="2"/>
      </rPr>
      <t>Mail:</t>
    </r>
  </si>
  <si>
    <t>Einleitung</t>
  </si>
  <si>
    <r>
      <t>Bestätigung kein Ansatz nachfolgender nicht förderfähi</t>
    </r>
    <r>
      <rPr>
        <b/>
        <sz val="11"/>
        <rFont val="Arial"/>
        <family val="2"/>
      </rPr>
      <t>ger</t>
    </r>
    <r>
      <rPr>
        <b/>
        <sz val="11"/>
        <color theme="1"/>
        <rFont val="Arial"/>
        <family val="2"/>
      </rPr>
      <t xml:space="preserve"> Ausgaben:</t>
    </r>
  </si>
  <si>
    <t>Pflichtfeld: Bei "nein" Erläuterung. Beachten Sie, dass bei Verneinung regelmäßig keine Förderwürdigkeit besteht.</t>
  </si>
  <si>
    <r>
      <rPr>
        <b/>
        <sz val="9"/>
        <rFont val="Arial"/>
        <family val="2"/>
      </rPr>
      <t>Automatisch berechneter Benchmark für die Resilienzmaßnahme sommerlicher Wärmeschutz (max. 15 % der Gesamtausgaben). Mit dem Eingabewert in der vorherigen Zeile ist die Einhaltung der 15 %-Grenze sicherzustellen.</t>
    </r>
    <r>
      <rPr>
        <b/>
        <sz val="9"/>
        <color theme="8"/>
        <rFont val="Arial"/>
        <family val="2"/>
      </rPr>
      <t xml:space="preserve"> </t>
    </r>
    <r>
      <rPr>
        <sz val="9"/>
        <color theme="8"/>
        <rFont val="Arial"/>
        <family val="2"/>
      </rPr>
      <t xml:space="preserve">
Hinweis: Die hier angesetzten Ausgaben werden mit der tatsächlichen Höhe, jedoch höchstens mit bis zu max. 15 % von den (zuwendungsfähigen) Gesamtausgaben abgezogen und verbessern so das Preis-Leistung-Verhältnis.
</t>
    </r>
    <r>
      <rPr>
        <sz val="9"/>
        <rFont val="Arial"/>
        <family val="2"/>
      </rPr>
      <t>Gefördert werden ausschließlich außenliegende Sonnenschutzvorrichtungen nach DIN 4108-2 Tabelle 7 Zeile 3.1 bis 3.3. Die Anforderungen der DIN 4108-2 an den sommerlichen Mindestwärmeschutz sind einzuhalten.</t>
    </r>
  </si>
  <si>
    <r>
      <rPr>
        <b/>
        <sz val="9"/>
        <rFont val="Arial"/>
        <family val="2"/>
      </rPr>
      <t>Automatisch berechneter Benchmark für sonstige gebäudeintegrierte Resilienzmaßnahme (max. 5 % der Gesamtausgaben) muss durch den Eingabewert in der vorherigen Zeile unterschritten sein.</t>
    </r>
    <r>
      <rPr>
        <b/>
        <sz val="9"/>
        <color theme="8"/>
        <rFont val="Arial"/>
        <family val="2"/>
      </rPr>
      <t xml:space="preserve"> 
Hinweis: Die hier angesetzten Ausgaben werden mit bis zu max. 5 % von den (zuwendungsfähigen) Gesamtausgaben abgezogen und verbessern so das Preis-Leistung-Verhältnis.</t>
    </r>
  </si>
  <si>
    <t>Anmerkung zu raumlufttechnsichen Anlagen: Bei der geförderten Sanierung ist zu prüfen, ob die Luftvolumenströme den Anforderungen des Gebäudes entsprechen oder Maßnahmen zur Vermeidung von Tauwasserausfall und Schimmelpilzbildung erforderlich sind. Hierzu ist ein Lüftungskonzept zu erstellen, in dem der erforderliche Außenluftvolumenstrom und die
Lösung zur Umsetzung spezifiziert werden. Hieraus resultierende Maßnahmen sind umzusetzen. Auf eine wärmebrückenminimierte und möglichst luftdichte Ausführung nach den anerkannten Regeln der Technik ist zu achten.</t>
  </si>
  <si>
    <t xml:space="preserve">erforderliche Eigenmittel in Höhe von x EUR (mindestens 10 % notwendig) vorhanden (Eingabe rechte Zelle): </t>
  </si>
  <si>
    <r>
      <rPr>
        <b/>
        <sz val="11"/>
        <rFont val="Arial"/>
        <family val="2"/>
      </rPr>
      <t xml:space="preserve">Bestätigung wonach für den Fall einer Umsetzung keine weiteren Beihilfen / staatliche Zuschüsse in Anspruch genommen werden. </t>
    </r>
    <r>
      <rPr>
        <sz val="9"/>
        <rFont val="Arial"/>
        <family val="2"/>
      </rPr>
      <t xml:space="preserve">
Für den Fördergegenstand des Fördercalls wird keine weiteren Beihilfen in Anspruch genommen</t>
    </r>
    <r>
      <rPr>
        <sz val="9"/>
        <rFont val="Arial"/>
        <family val="2"/>
      </rPr>
      <t xml:space="preserve"> (weder Investitions- noch Betriebsbeihilfen wie bspw. eine EEG- oder KWKG-Vergütung) </t>
    </r>
  </si>
  <si>
    <r>
      <t>kurzfristig einsetzbare</t>
    </r>
    <r>
      <rPr>
        <b/>
        <sz val="11"/>
        <color theme="1"/>
        <rFont val="Arial"/>
        <family val="2"/>
      </rPr>
      <t xml:space="preserve"> kommunale</t>
    </r>
    <r>
      <rPr>
        <b/>
        <sz val="11"/>
        <color theme="1"/>
        <rFont val="Arial"/>
        <family val="2"/>
      </rPr>
      <t xml:space="preserve"> Mitarbeiterkapazitäten bei der vergaberechtlichen Beschaffung </t>
    </r>
  </si>
  <si>
    <r>
      <t>kurzfristig ein</t>
    </r>
    <r>
      <rPr>
        <b/>
        <strike/>
        <sz val="11"/>
        <color theme="1"/>
        <rFont val="Arial"/>
        <family val="2"/>
      </rPr>
      <t>e</t>
    </r>
    <r>
      <rPr>
        <b/>
        <sz val="11"/>
        <color theme="1"/>
        <rFont val="Arial"/>
        <family val="2"/>
      </rPr>
      <t>setzbare</t>
    </r>
    <r>
      <rPr>
        <b/>
        <sz val="11"/>
        <color theme="1"/>
        <rFont val="Arial"/>
        <family val="2"/>
      </rPr>
      <t xml:space="preserve"> kommunale</t>
    </r>
    <r>
      <rPr>
        <b/>
        <strike/>
        <sz val="11"/>
        <color theme="1"/>
        <rFont val="Arial"/>
        <family val="2"/>
      </rPr>
      <t>r</t>
    </r>
    <r>
      <rPr>
        <b/>
        <sz val="11"/>
        <color theme="1"/>
        <rFont val="Arial"/>
        <family val="2"/>
      </rPr>
      <t xml:space="preserve"> Mitarbeiterkapazitäten im Bereich Bau-, Energierecht, Genehmigungsverfahren, Baubegleitung und -leitung </t>
    </r>
  </si>
  <si>
    <r>
      <t>Förderfähig sind Gebäude mit Datum der ersten Bauantragstellung vor dem</t>
    </r>
    <r>
      <rPr>
        <b/>
        <sz val="9"/>
        <rFont val="Arial"/>
        <family val="2"/>
      </rPr>
      <t xml:space="preserve"> 01.01.2003</t>
    </r>
  </si>
  <si>
    <r>
      <t>Bestätigun</t>
    </r>
    <r>
      <rPr>
        <b/>
        <sz val="11"/>
        <rFont val="Arial"/>
        <family val="2"/>
      </rPr>
      <t>g,</t>
    </r>
    <r>
      <rPr>
        <b/>
        <sz val="11"/>
        <color theme="1"/>
        <rFont val="Arial"/>
        <family val="2"/>
      </rPr>
      <t xml:space="preserve"> dass energetisch zu modernisierende gebäudeseitige Bauteile (A bis J</t>
    </r>
    <r>
      <rPr>
        <b/>
        <sz val="11"/>
        <rFont val="Arial"/>
        <family val="2"/>
      </rPr>
      <t>) die letzten 10 Jahre nicht energetisch ertüchtigt wurden</t>
    </r>
  </si>
  <si>
    <t>Grundlage zur Ermittlung der Einsparung ist der nach GEG und DIN V 18599 ermittelte jährliche Endenergiebedarf des Gebäudes für Wärme. Dazu gehört der Endenergiebedarf für Wärme zur Heizung, Trinkwarmwasserbereitung und ggf. Lüftung des Gebäudes. Der nicht-wärmebezogene Endenergiebedarf für Lüftung, Kühlung und Beleuchtung sowie für Hilfsenergien bleibt unberücksichtigt.
Nachweis über energetische Bilanzierung des Gebäudes im Ist-Zustand durch Zahlenangabe Endenergiebedarf IST-Zustand</t>
  </si>
  <si>
    <t>Nachweis über energetische Bilanzierung des Gebäudes durch Zahlenangabe</t>
  </si>
  <si>
    <t>Nachweis über energetische Bilanzierung des Gebäudes im Soll-Zustand durch Zahlenangabe</t>
  </si>
  <si>
    <t>Antragsberechtigte: Kommunale Gebietskörperschaften sowie deren Zusammenschlüsse</t>
  </si>
  <si>
    <t>Administrative, personelle und operationelle Leistungsfähigkeit (muss jederzeit gegeben sein):</t>
  </si>
  <si>
    <t>Soweit bejaht, pauschale Gewährung von 1 Wertungspunkt bei der Bereitstellung zusätzlicher Kapazitäten.</t>
  </si>
  <si>
    <r>
      <t>Automatische Berechnung CO2-Schattenpreis für 20</t>
    </r>
    <r>
      <rPr>
        <b/>
        <sz val="11"/>
        <rFont val="Arial"/>
        <family val="2"/>
      </rPr>
      <t>23 in</t>
    </r>
    <r>
      <rPr>
        <b/>
        <sz val="11"/>
        <color theme="1"/>
        <rFont val="Arial"/>
        <family val="2"/>
      </rPr>
      <t xml:space="preserve"> EUR</t>
    </r>
  </si>
  <si>
    <t>Nachweis über energetische Bilanzierung des Gebäudes im Soll-Zustand durch Zahlenangabe Endenergiebedarf Soll-Zustand</t>
  </si>
  <si>
    <t>Gebäude mit erster Bauantragstellung vor dem 01.01.2003</t>
  </si>
  <si>
    <r>
      <rPr>
        <u/>
        <sz val="9"/>
        <rFont val="Arial"/>
        <family val="2"/>
      </rPr>
      <t>Bestätigung zur Einhaltung für Förderfähigkeit erforderlich</t>
    </r>
    <r>
      <rPr>
        <sz val="9"/>
        <rFont val="Arial"/>
        <family val="2"/>
      </rPr>
      <t xml:space="preserve">: Die antragstellende Kommune ist Besitzer oder Eigentümer sowie Träger der Baulast des zu sanierenden Gebäudes einschließlich der vollständigen Energieanlagentechnik. Ab dem Startpunkt des Durchführungszeitraums eines etwaigen Förderprojekts und für die kommenden 10 Jahre dürfen keine Verpflichtungen im Rahmen eines Contractingvertrags bestehen. </t>
    </r>
  </si>
  <si>
    <r>
      <rPr>
        <u/>
        <sz val="9"/>
        <rFont val="Arial"/>
        <family val="2"/>
      </rPr>
      <t>Bestätigung zur Einhaltung für Förderfähigkeit erforderlich:</t>
    </r>
    <r>
      <rPr>
        <sz val="9"/>
        <rFont val="Arial"/>
        <family val="2"/>
      </rPr>
      <t xml:space="preserve"> Das Gebäude durfte und darf künftig nur für nicht-wirtschaftliche Tätigkeiten der Kommune genutzt werden, die zu den wesentlichen Staatsaufgaben gehören und ihrer Art, ihrem Gegenstand und den für sie geltenden Regeln nach typischerweise mit der Ausübung hoheitlicher Befugnisse zusammenhängen. Es werden keine Dienstleistungen im freien Wettbewerb mit privaten Unternehmen erbracht. Beim Antragsteller handelt es sich um kein öffentliches Unternehmen zur Abgabe von Speisen und Getränken, zur Produktion, zur Lagerung und zum Vertrieb von Gütern, kein Unternehmen der Land- und Forstwirtschaft oder des Gartenbaus sowie kein Unternehmen zur Versorgung mit Energie oder Wasser.</t>
    </r>
  </si>
  <si>
    <r>
      <rPr>
        <u/>
        <sz val="9"/>
        <rFont val="Arial"/>
        <family val="2"/>
      </rPr>
      <t>Bestätigung zur Einhaltung für Förderwürdigkeit erforderlich:</t>
    </r>
    <r>
      <rPr>
        <sz val="9"/>
        <color theme="8"/>
        <rFont val="Arial"/>
        <family val="2"/>
      </rPr>
      <t xml:space="preserve">
</t>
    </r>
    <r>
      <rPr>
        <sz val="9"/>
        <rFont val="Arial"/>
        <family val="2"/>
      </rPr>
      <t>Im Zuge der geförderten Maßnahme dürfen nur solche Grundrissveränderungen stattfinden, die max. 5 % der Nettogrundfläche des Gebäudes betreffen.</t>
    </r>
  </si>
  <si>
    <r>
      <rPr>
        <u/>
        <sz val="9"/>
        <rFont val="Arial"/>
        <family val="2"/>
      </rPr>
      <t>Bestätigung wonach keine Ausgaben gemäß nachfolgender Negativliste für die Förderung beantragt werden:</t>
    </r>
    <r>
      <rPr>
        <sz val="9"/>
        <rFont val="Arial"/>
        <family val="2"/>
      </rPr>
      <t xml:space="preserve">
1) Kapazitäts- oder raumvergrößernde Maßnahmen
2) eigene Personalkosten
3) Grundstückserwerbskosten
4) Contracting-Projekte
5) Wärmeerzeugungsanlagen</t>
    </r>
    <r>
      <rPr>
        <sz val="11"/>
        <rFont val="Arial"/>
        <family val="2"/>
      </rPr>
      <t xml:space="preserve"> </t>
    </r>
    <r>
      <rPr>
        <sz val="9"/>
        <rFont val="Arial"/>
        <family val="2"/>
      </rPr>
      <t>auf Basis fossiler Energieträger
6) Stromerzeugende Anlagen wie Photovoltaikanlagen oder Kraft-Wärme-Kopplungs-Anlagen
7) Innendämmung
8) Dämmmaterialien, Energieanlagentechnik, Gebäudeautomatisations-, Steuerungs- und Regelungstechnik mit einer marktunüblichen kurzen technischen Lebensdauer 
9) Stromspeicher
10) Ladesäulen
11) Innenraumumbauten mit Ausnahme von kleinen punktuellen Verputz- und Malerarbeiten bei zwingend erforderlichen Anpassungen. (Ausnahmefall: Grundrissänderungen bis 5 %)
12) Baunebenkosten, die sich auf nicht mitgeförderte Maßnahmen oder Anlagen beziehen</t>
    </r>
  </si>
  <si>
    <t>Zwischensumme 1 &gt; 70 % (bei grüner Zellenbelegung eingehalten)</t>
  </si>
  <si>
    <t xml:space="preserve">Keine Verpflichtung. Soweit bejaht, pauschale Gewährung von 2 Wertungspunkten. </t>
  </si>
  <si>
    <t xml:space="preserve">Soweit bejaht, pauschale Gewährung von 1 Wertungspunkt bei der Bereitstellung zusätzlicher Kapazitäten.
</t>
  </si>
  <si>
    <r>
      <t>Soweit bejaht, paus</t>
    </r>
    <r>
      <rPr>
        <sz val="9"/>
        <rFont val="Arial"/>
        <family val="2"/>
      </rPr>
      <t>cha</t>
    </r>
    <r>
      <rPr>
        <sz val="9"/>
        <color theme="1"/>
        <rFont val="Arial"/>
        <family val="2"/>
      </rPr>
      <t xml:space="preserve">le Gewährung von 2 Wertungspunkten.
</t>
    </r>
  </si>
  <si>
    <r>
      <t xml:space="preserve">2 Wertungspunkte pauschal bei Berücksichtigung.
</t>
    </r>
    <r>
      <rPr>
        <sz val="9"/>
        <color rgb="FFFF0000"/>
        <rFont val="Arial"/>
        <family val="2"/>
      </rPr>
      <t/>
    </r>
  </si>
  <si>
    <r>
      <rPr>
        <u/>
        <sz val="9"/>
        <rFont val="Arial"/>
        <family val="2"/>
      </rPr>
      <t>Bestätigung wonach keine Ausgaben gemäß nachfolgender Negativliste für die Förderung beantragt wurden:</t>
    </r>
    <r>
      <rPr>
        <sz val="9"/>
        <rFont val="Arial"/>
        <family val="2"/>
      </rPr>
      <t xml:space="preserve">
1) Kapazitäts- oder raumvergrößernde Maßnahmen
2) eigene Personalkosten
3) Grundstückserwerbskosten
4) Contracting-Projekte
5) Wärmeerzeugungsanlagen</t>
    </r>
    <r>
      <rPr>
        <sz val="11"/>
        <rFont val="Arial"/>
        <family val="2"/>
      </rPr>
      <t xml:space="preserve"> </t>
    </r>
    <r>
      <rPr>
        <sz val="9"/>
        <rFont val="Arial"/>
        <family val="2"/>
      </rPr>
      <t>auf Basis fossiler Energieträger
6) Stromerzeugende Anlagen wie Photovoltaikanlagen oder Kraft-Wärme-Kopplungs-Anlagen
7) Innendämmung
8) Dämmmaterialien, Energieanlagentechnik, Gebäudeautomatisations-, Steuerungs- und Regelungstechnik mit einer marktunüblichen kurzen technischen Lebensdauer 
9) Stromspeicher
10) Ladesäulen
11) Innenraumumbauten mit Ausnahme von kleinen punktuellen Verputz- und Malerarbeiten bei zwingend erforderlichen Anpassungen. (Ausnahmefall: Grundrissänderungen bis 5 %)
12) Baunebenkosten, die sich auf nicht mitgeförderte Maßnahmen oder Anlagen beziehen</t>
    </r>
  </si>
  <si>
    <r>
      <rPr>
        <b/>
        <u/>
        <sz val="9"/>
        <color theme="1"/>
        <rFont val="Arial"/>
        <family val="2"/>
      </rPr>
      <t>ANLAGE</t>
    </r>
    <r>
      <rPr>
        <b/>
        <sz val="9"/>
        <color theme="1"/>
        <rFont val="Arial"/>
        <family val="2"/>
      </rPr>
      <t xml:space="preserve"> erforderlich: Nachweis hydraulischer Abgleich ist einzureichen.</t>
    </r>
  </si>
  <si>
    <r>
      <rPr>
        <b/>
        <u/>
        <sz val="9"/>
        <color theme="1"/>
        <rFont val="Arial"/>
        <family val="2"/>
      </rPr>
      <t>ANLAGE</t>
    </r>
    <r>
      <rPr>
        <b/>
        <sz val="9"/>
        <color theme="1"/>
        <rFont val="Arial"/>
        <family val="2"/>
      </rPr>
      <t xml:space="preserve"> erforderlich: Energetische Bilanzierung nach GEG oder DIN V
18599 ist einzureichen.</t>
    </r>
  </si>
  <si>
    <r>
      <t xml:space="preserve">Zusatzpunkte für Berücksichtigung der Vorgaben vom  Neuen </t>
    </r>
    <r>
      <rPr>
        <b/>
        <sz val="11"/>
        <rFont val="Arial"/>
        <family val="2"/>
      </rPr>
      <t>Eu</t>
    </r>
    <r>
      <rPr>
        <b/>
        <sz val="11"/>
        <color theme="1"/>
        <rFont val="Arial"/>
        <family val="2"/>
      </rPr>
      <t>ropäischen Bauhaus</t>
    </r>
  </si>
  <si>
    <r>
      <rPr>
        <b/>
        <u/>
        <sz val="9"/>
        <color theme="1"/>
        <rFont val="Arial"/>
        <family val="2"/>
      </rPr>
      <t>ANLAGE</t>
    </r>
    <r>
      <rPr>
        <b/>
        <sz val="9"/>
        <color theme="1"/>
        <rFont val="Arial"/>
        <family val="2"/>
      </rPr>
      <t xml:space="preserve"> erforderlich: Falls im Fördercall bejaht, Einreichung eines Nachweises zur Berücksichtigung der Vorgaben aus dem Neuen </t>
    </r>
    <r>
      <rPr>
        <b/>
        <sz val="9"/>
        <rFont val="Arial"/>
        <family val="2"/>
      </rPr>
      <t>Eu</t>
    </r>
    <r>
      <rPr>
        <b/>
        <sz val="9"/>
        <color theme="1"/>
        <rFont val="Arial"/>
        <family val="2"/>
      </rPr>
      <t xml:space="preserve">ropäischen Bauhaus </t>
    </r>
  </si>
  <si>
    <t>Keyfacts:</t>
  </si>
  <si>
    <t>Fördergegenstand: Schulen, Kitas und (Sport)Hallen</t>
  </si>
  <si>
    <t>Programmgebiet: Rheinland-Pfalz</t>
  </si>
  <si>
    <r>
      <rPr>
        <u/>
        <sz val="9"/>
        <rFont val="Arial"/>
        <family val="2"/>
      </rPr>
      <t>Angabe (falls bejaht, keine Förderfähigkeit)</t>
    </r>
    <r>
      <rPr>
        <sz val="9"/>
        <rFont val="Arial"/>
        <family val="2"/>
      </rPr>
      <t xml:space="preserve">: Es gibt Anhaltspunkte, die gegen eine Fortführung der aktuellen Gebäudenutzung in den nächsten 30 Jahren sprechen (z.B. auslaufendes Erbbaurecht, Überlegungen zur Aufgabe bzw. Verlegung von Standorten, sich abzeichnende negative demografische Entwicklungen). </t>
    </r>
  </si>
  <si>
    <r>
      <rPr>
        <u/>
        <sz val="9"/>
        <rFont val="Arial"/>
        <family val="2"/>
      </rPr>
      <t>Bestätigung zur Kenntnisnahme:</t>
    </r>
    <r>
      <rPr>
        <sz val="9"/>
        <rFont val="Arial"/>
        <family val="2"/>
      </rPr>
      <t xml:space="preserve"> Förderfähig sind ausschließlich Aufträge an Dritte für Investitions-, Sachausgaben oder Beratungs- und Planungsausgaben für nicht-kapazitätserhöhende energetische Sanierungsmaßnahmen inkl. notwendiger Umfeldmaßnahmen innerhalb der nachfolgend angegebenen Ausgabenkategorien.</t>
    </r>
    <r>
      <rPr>
        <sz val="9"/>
        <color theme="8"/>
        <rFont val="Arial"/>
        <family val="2"/>
      </rPr>
      <t xml:space="preserve">
</t>
    </r>
    <r>
      <rPr>
        <sz val="9"/>
        <rFont val="Arial"/>
        <family val="2"/>
      </rPr>
      <t xml:space="preserve">
Investitions- und Sachausgaben haben schwerpunktmäßig (&gt;70 %) auf baukörpernahe Gewerke zu entfallen (z.B. Fassadendämmung, Fenstertausch, Dach- und Bodendämmung, in Ausnahmefällen wärmebrückenseitig erforderliche Balkonerneuerungen sowie in gewissen Umfang notwendige Gebäudeautomatisation, Steuerung- und Regelungstechnik). Die verbleibenden Anteile können für die Anlagentechnik für die Residualwärmebereitstellung und Wärmespeicherung herangezogen werden.
Sofern aus Klimaresilienzgesichtspunkten zielführend sind auch über gesetzliche Verpflichtungen hinausgehende gebäudeintegrierte Maßnahmen wie sommerlicher Wärmeschutz, hochwasser- und brandschutzseitige Teilmaßnahmen förderfähig.</t>
    </r>
  </si>
  <si>
    <t>Bitte beachten Sie: Die Vorgaben aus dem Fördercall sind verbindlich und entfalten konkretisierende oder einschränkende Wirkung auf die Vorgaben aus der EFRE-VV "Energieeffizienz und intelligente Netz- und Speicherinfrastruktur".</t>
  </si>
  <si>
    <t>Endenergiebedarf für Wärme (Heizung und Trinkwarmwasser) vor Sanierung (Ist-Zustand) kWh/a</t>
  </si>
  <si>
    <r>
      <t>Endene</t>
    </r>
    <r>
      <rPr>
        <b/>
        <sz val="11"/>
        <rFont val="Arial"/>
        <family val="2"/>
      </rPr>
      <t>rgi</t>
    </r>
    <r>
      <rPr>
        <b/>
        <sz val="11"/>
        <color theme="1"/>
        <rFont val="Arial"/>
        <family val="2"/>
      </rPr>
      <t>ebedarf für Wärme (Heizung und Trinkwarmwasser) nach Sanierung (Soll-Zustand) kWh/a</t>
    </r>
  </si>
  <si>
    <r>
      <t>Endener</t>
    </r>
    <r>
      <rPr>
        <b/>
        <sz val="11"/>
        <rFont val="Arial"/>
        <family val="2"/>
      </rPr>
      <t>gi</t>
    </r>
    <r>
      <rPr>
        <b/>
        <sz val="11"/>
        <color theme="1"/>
        <rFont val="Arial"/>
        <family val="2"/>
      </rPr>
      <t>ebedarf für Wärme (Heizung und Trinkwarmwasser) nach Sanierung (Soll-Zustand) kWh/a</t>
    </r>
  </si>
  <si>
    <t>Weitere Hinweise und Informationshotline</t>
  </si>
  <si>
    <t>Bemerkungen</t>
  </si>
  <si>
    <t xml:space="preserve">Pflichtfeld: Bei "nein" Erläuterung. Beachten Sie, dass bei Verneinung regelmäßig keine Förderwürdigkeit besteht. </t>
  </si>
  <si>
    <t>Alle Felder sind auszufüllen und es ist in allen Auswahlfeldern mit "bitte auswählen" die jeweilige Auswahl zu treffen. Beachten Sie, dass die automatischen Bewertungshinweise im Status "bitte auswählen" nur systembedingt angezeigt werden, prüfrelevant ist jedoch Ihre Auswahl.</t>
  </si>
  <si>
    <t>foerderung-energie(a)mkuem.rlp.de</t>
  </si>
  <si>
    <t>siehe Gebäudeenergiegesetz (GEG)</t>
  </si>
  <si>
    <t>Förderquote bis zu 90 % (SER und ÜR)</t>
  </si>
  <si>
    <r>
      <rPr>
        <u/>
        <sz val="9"/>
        <rFont val="Arial"/>
        <family val="2"/>
      </rPr>
      <t>Bestätigung zur Einhaltung für Förderwürdigkeit erforderlich:</t>
    </r>
    <r>
      <rPr>
        <sz val="9"/>
        <rFont val="Arial"/>
        <family val="2"/>
      </rPr>
      <t xml:space="preserve"> Förderwürdig sind nur bereits beheizte Nichtwohngebäude, jedoch keine Gebäudekomplexe, die sich aus mehreren Einzelgebäuden zusammensetzen. Förderfähig sind lediglich abgrenzbare Gebäudeteile.</t>
    </r>
    <r>
      <rPr>
        <sz val="9"/>
        <color theme="8"/>
        <rFont val="Arial"/>
        <family val="2"/>
      </rPr>
      <t xml:space="preserve">
</t>
    </r>
    <r>
      <rPr>
        <sz val="9"/>
        <rFont val="Arial"/>
        <family val="2"/>
      </rPr>
      <t xml:space="preserve">Die Abgrenzung zwischen Gebäuden und Gebäudeteilen erfolgt an Hand:
− die selbständige Nutzbarkeit
− ein trennbarer räumlicher und funktionaler Zusammenhang
− Abgrenzung durch die wärmeübertragende Umfassungsfläche
− eigene Hausnummer
− Eigentumsgrenzen
− eigener Eingang
− die Trennung durch Brandwände
</t>
    </r>
    <r>
      <rPr>
        <sz val="9"/>
        <color rgb="FFFF0000"/>
        <rFont val="Arial"/>
        <family val="2"/>
      </rPr>
      <t>Davon abweichend sind Gebäudekomplexe förderfähig, sofern die Errichtung einer gemeinsamen, zentralen klimafreundlichen Wärmerzeugungsanlage vorgesehen ist.</t>
    </r>
    <r>
      <rPr>
        <sz val="9"/>
        <rFont val="Arial"/>
        <family val="2"/>
      </rPr>
      <t xml:space="preserve">
Auf Grundlage von Absatz 2 des § 106 GEG darf für die Klassifikation als Nichtwohngebäude bei gemischt genutzten Nichtwohngebäude der Flächenanteil der Wohnnutzung nur unerheblich sein (in der Regel bis zu 10 Prozent).</t>
    </r>
  </si>
  <si>
    <t>Bagatellgrenze: Mindestens 300.000 EUR zuwendungsfähige Ausgaben sowie mindestens 250.000 EUR Fördersumme
Höchstgrenze zuwendungsfähige Ausgaben: &lt; 4.500.000 EUR
Sowohl die Bagetell- als auch die Höchstgrenze werden eingehalten.</t>
  </si>
  <si>
    <t>EFRE-Fördercall PSZ-SZ 2.i-2</t>
  </si>
  <si>
    <r>
      <rPr>
        <sz val="9"/>
        <rFont val="Arial"/>
        <family val="2"/>
      </rPr>
      <t xml:space="preserve">Automatische Berechnung aus Zwischensumme 1 und 2 mit </t>
    </r>
    <r>
      <rPr>
        <b/>
        <sz val="9"/>
        <rFont val="Arial"/>
        <family val="2"/>
      </rPr>
      <t>Maximalwert 4.500.000 EUR</t>
    </r>
    <r>
      <rPr>
        <sz val="9"/>
        <color theme="8"/>
        <rFont val="Arial"/>
        <family val="2"/>
      </rPr>
      <t xml:space="preserve">
Hinweis: Das MKUEM registriert auf allgemeinen Beschaffungs- und Dienstleistungsmärkten aktuell zum Teil signifikant steigende Preise. Es wird empfohlen, bei nachfolgenden Ausgabeneinzelansätzen entsprechende Preisentwicklungen bei Beachtung des Grundsatzes der Wirtschaftlichkeit und Sparsamkeit zu berücksichtigen bzw. zu antizipieren.</t>
    </r>
  </si>
  <si>
    <t xml:space="preserve">Hinweis: Kleine Maßnahmen in den letzten 10 Jahren, die weniger als 10% der gesamten Bauteilfläche umfassen, beeinflussen die Förderfähigkeit nicht (z.B. Austausch einzelner Fenster). </t>
  </si>
  <si>
    <r>
      <rPr>
        <u/>
        <sz val="11"/>
        <color theme="1"/>
        <rFont val="Arial"/>
        <family val="2"/>
      </rPr>
      <t>Im Falle einer Aufforderung zur Antragsabgabe:</t>
    </r>
    <r>
      <rPr>
        <b/>
        <sz val="11"/>
        <color theme="1"/>
        <rFont val="Arial"/>
        <family val="2"/>
      </rPr>
      <t xml:space="preserve">
Bestätigung</t>
    </r>
    <r>
      <rPr>
        <sz val="11"/>
        <rFont val="Arial"/>
        <family val="2"/>
      </rPr>
      <t xml:space="preserve">, </t>
    </r>
    <r>
      <rPr>
        <b/>
        <sz val="11"/>
        <rFont val="Arial"/>
        <family val="2"/>
      </rPr>
      <t>mindestens 25 %</t>
    </r>
    <r>
      <rPr>
        <b/>
        <sz val="11"/>
        <color theme="1"/>
        <rFont val="Arial"/>
        <family val="2"/>
      </rPr>
      <t xml:space="preserve"> der Gesamtfördersumme (sowie deutlich darüber hinaus) für das Jahr der Bewilligung (2024/2025) zu veranschlagen und zu beantragen</t>
    </r>
    <r>
      <rPr>
        <sz val="11"/>
        <color theme="1"/>
        <rFont val="Arial"/>
        <family val="2"/>
      </rPr>
      <t>.</t>
    </r>
  </si>
  <si>
    <t xml:space="preserve">Die für den Betrieb der Wärmerzeugungsanlage erforderliche Hilfsenergie ist abzuziehen. Bei Wärmepumpe muss die erforderliche Antriebsenergie von der Erzeugernutzwärmeabgabe abgezogen werden.
Die anrechenbare Wärmemenge ist wie folgt zu bestimmen:
Bei der Berechnung nach DIN V 18599 mit strombetriebener Wärmepumpe:
outg,anrechenbar = 𝑄outg • (1 – 1/Fgen,t,a)
Dabei sind:
outg anrechenbar: anrechenbare Erzeugernutzwärmeabgabe
Fgen,t,a: Jahresarbeitszahl der Wärmepumpe
outg: Erzeugernutzwärmeabgabe
Bitte Eingabe prüfen: Der Wert kann max. 100 % des Endenergiebedarfs (Zeile 108) nach Sanierung ausmachen.
</t>
  </si>
  <si>
    <r>
      <t>Freiwillig (kein bepunktetes Wertungskriterium): Bereitschaft zur grenzüberschreitenden, mehrsprachigen Präsentation (Vor-Ort-Termin, Programmflyer) und Projektvorstellung mit Projektabschluss.</t>
    </r>
    <r>
      <rPr>
        <sz val="11"/>
        <color rgb="FFFF0000"/>
        <rFont val="Arial"/>
        <family val="2"/>
      </rPr>
      <t xml:space="preserve"> In diesem Fall können weitere Finanzmittel für Informationsmaßnahmen sowie Übersetzungsleistungen bereitgestellt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</si>
</sst>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0" x14ac:knownFonts="1">
    <font>
      <sz val="11"/>
      <color theme="1"/>
      <name val="Calibri"/>
      <family val="2"/>
      <scheme val="minor"/>
    </font>
    <font>
      <b/>
      <sz val="11"/>
      <color theme="1"/>
      <name val="Arial"/>
      <family val="2"/>
    </font>
    <font>
      <sz val="11"/>
      <color theme="1"/>
      <name val="Arial"/>
      <family val="2"/>
    </font>
    <font>
      <b/>
      <sz val="13"/>
      <color theme="1"/>
      <name val="Arial"/>
      <family val="2"/>
    </font>
    <font>
      <sz val="11"/>
      <name val="Arial"/>
      <family val="2"/>
    </font>
    <font>
      <sz val="11"/>
      <color rgb="FFFF0000"/>
      <name val="Arial"/>
      <family val="2"/>
    </font>
    <font>
      <u/>
      <sz val="11"/>
      <color theme="10"/>
      <name val="Calibri"/>
      <family val="2"/>
      <scheme val="minor"/>
    </font>
    <font>
      <sz val="9"/>
      <color theme="8"/>
      <name val="Arial"/>
      <family val="2"/>
    </font>
    <font>
      <sz val="11"/>
      <color theme="1"/>
      <name val="Calibri"/>
      <family val="2"/>
      <scheme val="minor"/>
    </font>
    <font>
      <b/>
      <sz val="9"/>
      <color theme="8"/>
      <name val="Arial"/>
      <family val="2"/>
    </font>
    <font>
      <b/>
      <sz val="11"/>
      <name val="Arial"/>
      <family val="2"/>
    </font>
    <font>
      <sz val="8"/>
      <color theme="1"/>
      <name val="Arial"/>
      <family val="2"/>
    </font>
    <font>
      <u/>
      <sz val="11"/>
      <color theme="1"/>
      <name val="Arial"/>
      <family val="2"/>
    </font>
    <font>
      <b/>
      <sz val="9"/>
      <color theme="1"/>
      <name val="Arial"/>
      <family val="2"/>
    </font>
    <font>
      <sz val="9"/>
      <name val="Arial"/>
      <family val="2"/>
    </font>
    <font>
      <b/>
      <sz val="9"/>
      <name val="Arial"/>
      <family val="2"/>
    </font>
    <font>
      <sz val="9"/>
      <color theme="1"/>
      <name val="Arial"/>
      <family val="2"/>
    </font>
    <font>
      <b/>
      <sz val="12"/>
      <name val="Arial"/>
      <family val="2"/>
    </font>
    <font>
      <b/>
      <sz val="8"/>
      <color theme="1"/>
      <name val="Arial"/>
      <family val="2"/>
    </font>
    <font>
      <sz val="8"/>
      <name val="Arial"/>
      <family val="2"/>
    </font>
    <font>
      <b/>
      <sz val="8"/>
      <color rgb="FFFF0000"/>
      <name val="Arial"/>
      <family val="2"/>
    </font>
    <font>
      <i/>
      <sz val="8"/>
      <name val="Arial"/>
      <family val="2"/>
    </font>
    <font>
      <sz val="8"/>
      <color rgb="FF7030A0"/>
      <name val="Arial"/>
      <family val="2"/>
    </font>
    <font>
      <u/>
      <sz val="8"/>
      <color theme="10"/>
      <name val="Calibri"/>
      <family val="2"/>
      <scheme val="minor"/>
    </font>
    <font>
      <i/>
      <sz val="11"/>
      <color theme="1"/>
      <name val="Arial"/>
      <family val="2"/>
    </font>
    <font>
      <b/>
      <sz val="11"/>
      <color theme="8"/>
      <name val="Arial"/>
      <family val="2"/>
    </font>
    <font>
      <b/>
      <sz val="11"/>
      <color theme="9" tint="-0.249977111117893"/>
      <name val="Arial"/>
      <family val="2"/>
    </font>
    <font>
      <b/>
      <sz val="15"/>
      <color theme="1"/>
      <name val="Arial"/>
      <family val="2"/>
    </font>
    <font>
      <sz val="11"/>
      <color theme="8"/>
      <name val="Arial"/>
      <family val="2"/>
    </font>
    <font>
      <sz val="11"/>
      <color theme="5"/>
      <name val="Arial"/>
      <family val="2"/>
    </font>
    <font>
      <sz val="9"/>
      <color rgb="FFFF0000"/>
      <name val="Arial"/>
      <family val="2"/>
    </font>
    <font>
      <sz val="9"/>
      <color rgb="FF000000"/>
      <name val="Arial"/>
      <family val="2"/>
    </font>
    <font>
      <sz val="9"/>
      <color theme="1"/>
      <name val="Calibri"/>
      <family val="2"/>
      <scheme val="minor"/>
    </font>
    <font>
      <vertAlign val="subscript"/>
      <sz val="9"/>
      <color rgb="FF000000"/>
      <name val="Arial"/>
      <family val="2"/>
    </font>
    <font>
      <b/>
      <sz val="11"/>
      <color theme="5"/>
      <name val="Arial"/>
      <family val="2"/>
    </font>
    <font>
      <strike/>
      <sz val="9"/>
      <color theme="8"/>
      <name val="Arial"/>
      <family val="2"/>
    </font>
    <font>
      <b/>
      <strike/>
      <sz val="11"/>
      <color theme="1"/>
      <name val="Arial"/>
      <family val="2"/>
    </font>
    <font>
      <sz val="9"/>
      <color rgb="FF0070C0"/>
      <name val="Arial"/>
      <family val="2"/>
    </font>
    <font>
      <sz val="9"/>
      <color theme="5"/>
      <name val="Arial"/>
      <family val="2"/>
    </font>
    <font>
      <i/>
      <sz val="11"/>
      <color theme="5"/>
      <name val="Arial"/>
      <family val="2"/>
    </font>
    <font>
      <sz val="11"/>
      <color rgb="FF7030A0"/>
      <name val="Arial"/>
      <family val="2"/>
    </font>
    <font>
      <b/>
      <sz val="11"/>
      <color rgb="FF7030A0"/>
      <name val="Arial"/>
      <family val="2"/>
    </font>
    <font>
      <sz val="8"/>
      <color rgb="FFFF0000"/>
      <name val="Arial"/>
      <family val="2"/>
    </font>
    <font>
      <u/>
      <sz val="9"/>
      <name val="Arial"/>
      <family val="2"/>
    </font>
    <font>
      <b/>
      <u/>
      <sz val="9"/>
      <color theme="1"/>
      <name val="Arial"/>
      <family val="2"/>
    </font>
    <font>
      <sz val="11"/>
      <color theme="9"/>
      <name val="Arial"/>
      <family val="2"/>
    </font>
    <font>
      <b/>
      <sz val="11"/>
      <color theme="9"/>
      <name val="Arial"/>
      <family val="2"/>
    </font>
    <font>
      <i/>
      <sz val="9"/>
      <color theme="1"/>
      <name val="Arial"/>
      <family val="2"/>
    </font>
    <font>
      <b/>
      <sz val="9"/>
      <color rgb="FFFF0000"/>
      <name val="Arial"/>
      <family val="2"/>
    </font>
    <font>
      <b/>
      <sz val="11"/>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EEF1F6"/>
        <bgColor indexed="64"/>
      </patternFill>
    </fill>
    <fill>
      <patternFill patternType="solid">
        <fgColor theme="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7"/>
        <bgColor indexed="64"/>
      </patternFill>
    </fill>
  </fills>
  <borders count="46">
    <border>
      <left/>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44" fontId="8" fillId="0" borderId="0" applyFont="0" applyFill="0" applyBorder="0" applyAlignment="0" applyProtection="0"/>
  </cellStyleXfs>
  <cellXfs count="301">
    <xf numFmtId="0" fontId="0" fillId="0" borderId="0" xfId="0"/>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1" fillId="0" borderId="0" xfId="0" applyFont="1" applyAlignment="1">
      <alignment vertical="center"/>
    </xf>
    <xf numFmtId="0" fontId="11" fillId="0" borderId="0" xfId="0" applyFont="1" applyFill="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44" fontId="2" fillId="0" borderId="20" xfId="2" applyFont="1" applyFill="1" applyBorder="1" applyAlignment="1">
      <alignment horizontal="center" vertical="center"/>
    </xf>
    <xf numFmtId="0" fontId="4" fillId="0" borderId="20" xfId="0" applyFont="1" applyFill="1" applyBorder="1" applyAlignment="1">
      <alignment horizontal="center" vertical="center"/>
    </xf>
    <xf numFmtId="44" fontId="1" fillId="7" borderId="21" xfId="2" applyFont="1" applyFill="1" applyBorder="1" applyAlignment="1">
      <alignment horizontal="center" vertical="center"/>
    </xf>
    <xf numFmtId="0" fontId="14" fillId="2" borderId="11" xfId="0" applyFont="1" applyFill="1" applyBorder="1" applyAlignment="1">
      <alignment horizontal="center" vertical="center"/>
    </xf>
    <xf numFmtId="0" fontId="16" fillId="5" borderId="21" xfId="0" applyFont="1" applyFill="1" applyBorder="1" applyAlignment="1">
      <alignment horizontal="center" vertical="center"/>
    </xf>
    <xf numFmtId="44" fontId="2" fillId="0" borderId="0" xfId="2" applyFont="1" applyFill="1" applyBorder="1" applyAlignment="1">
      <alignment horizontal="center" vertical="center"/>
    </xf>
    <xf numFmtId="10" fontId="2" fillId="5" borderId="21" xfId="0" applyNumberFormat="1" applyFont="1" applyFill="1" applyBorder="1" applyAlignment="1">
      <alignment horizontal="center" vertical="center"/>
    </xf>
    <xf numFmtId="10" fontId="2" fillId="5" borderId="19"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3" fontId="16" fillId="5" borderId="21" xfId="0" applyNumberFormat="1" applyFont="1" applyFill="1" applyBorder="1" applyAlignment="1">
      <alignment horizontal="center" vertical="center"/>
    </xf>
    <xf numFmtId="0" fontId="18" fillId="0" borderId="0" xfId="0" applyFont="1" applyFill="1" applyAlignment="1">
      <alignment vertical="center"/>
    </xf>
    <xf numFmtId="0" fontId="11" fillId="0" borderId="0" xfId="0" applyFont="1" applyFill="1" applyAlignment="1">
      <alignment vertical="center" wrapText="1"/>
    </xf>
    <xf numFmtId="0" fontId="19" fillId="0" borderId="0" xfId="0" applyFont="1" applyFill="1" applyAlignment="1">
      <alignment vertical="center" wrapText="1"/>
    </xf>
    <xf numFmtId="0" fontId="21" fillId="0" borderId="0" xfId="0" applyFont="1" applyFill="1" applyAlignment="1">
      <alignment vertical="center" wrapText="1"/>
    </xf>
    <xf numFmtId="0" fontId="20" fillId="0" borderId="0" xfId="0" applyFont="1" applyFill="1" applyAlignment="1">
      <alignment vertical="center" wrapText="1"/>
    </xf>
    <xf numFmtId="0" fontId="22" fillId="0" borderId="0" xfId="0" applyFont="1" applyFill="1" applyAlignment="1">
      <alignment vertical="center" wrapText="1"/>
    </xf>
    <xf numFmtId="2" fontId="23" fillId="0" borderId="0" xfId="1" applyNumberFormat="1" applyFont="1" applyFill="1" applyAlignment="1">
      <alignment vertical="center" wrapText="1"/>
    </xf>
    <xf numFmtId="0" fontId="1" fillId="0" borderId="0" xfId="0" applyFont="1" applyFill="1" applyBorder="1" applyAlignment="1">
      <alignment vertical="center"/>
    </xf>
    <xf numFmtId="0" fontId="2" fillId="0" borderId="16" xfId="0" applyFont="1" applyFill="1" applyBorder="1" applyAlignment="1">
      <alignment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2" fillId="8" borderId="21" xfId="0" applyFont="1" applyFill="1" applyBorder="1" applyAlignment="1">
      <alignment horizontal="center" vertical="center"/>
    </xf>
    <xf numFmtId="0" fontId="16" fillId="8" borderId="21" xfId="0" applyFont="1" applyFill="1" applyBorder="1" applyAlignment="1">
      <alignment horizontal="center" vertical="center"/>
    </xf>
    <xf numFmtId="10" fontId="16" fillId="8" borderId="21" xfId="0" applyNumberFormat="1" applyFont="1" applyFill="1" applyBorder="1" applyAlignment="1">
      <alignment horizontal="center" vertical="center"/>
    </xf>
    <xf numFmtId="3" fontId="16" fillId="8" borderId="21" xfId="0" applyNumberFormat="1" applyFont="1" applyFill="1" applyBorder="1" applyAlignment="1">
      <alignment horizontal="center" vertical="center"/>
    </xf>
    <xf numFmtId="0" fontId="27" fillId="0" borderId="0" xfId="0" applyFont="1" applyAlignment="1">
      <alignment vertical="center"/>
    </xf>
    <xf numFmtId="0" fontId="24" fillId="0" borderId="0" xfId="0" applyFont="1" applyFill="1" applyBorder="1" applyAlignment="1">
      <alignment horizontal="center" vertical="center"/>
    </xf>
    <xf numFmtId="0" fontId="2" fillId="5" borderId="0" xfId="0" applyFont="1" applyFill="1" applyBorder="1" applyAlignment="1">
      <alignment horizontal="center" vertical="center"/>
    </xf>
    <xf numFmtId="0" fontId="16" fillId="0" borderId="0" xfId="0" applyFont="1" applyFill="1" applyBorder="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vertical="center"/>
    </xf>
    <xf numFmtId="0" fontId="2" fillId="0" borderId="11"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9" xfId="0" applyFont="1" applyFill="1" applyBorder="1" applyAlignment="1">
      <alignment horizontal="center" vertical="center"/>
    </xf>
    <xf numFmtId="44" fontId="1" fillId="7" borderId="0" xfId="2" applyFont="1" applyFill="1" applyBorder="1" applyAlignment="1">
      <alignment horizontal="center" vertical="center"/>
    </xf>
    <xf numFmtId="0" fontId="2" fillId="0" borderId="18" xfId="0" applyFont="1" applyFill="1" applyBorder="1" applyAlignment="1">
      <alignment horizontal="center" vertical="center"/>
    </xf>
    <xf numFmtId="0" fontId="2" fillId="5" borderId="16" xfId="0" applyFont="1" applyFill="1" applyBorder="1" applyAlignment="1">
      <alignment horizontal="center" vertical="center"/>
    </xf>
    <xf numFmtId="44" fontId="1" fillId="7" borderId="16" xfId="2" applyFont="1" applyFill="1" applyBorder="1" applyAlignment="1">
      <alignment horizontal="center" vertical="center"/>
    </xf>
    <xf numFmtId="0" fontId="2" fillId="5" borderId="20" xfId="0" applyFont="1" applyFill="1" applyBorder="1" applyAlignment="1">
      <alignment horizontal="center" vertical="center"/>
    </xf>
    <xf numFmtId="0" fontId="2" fillId="2" borderId="37" xfId="0" applyFont="1" applyFill="1" applyBorder="1" applyAlignment="1">
      <alignment horizontal="center" vertical="center"/>
    </xf>
    <xf numFmtId="0" fontId="1" fillId="0" borderId="13" xfId="0" applyFont="1" applyFill="1" applyBorder="1" applyAlignment="1">
      <alignment vertical="center"/>
    </xf>
    <xf numFmtId="44" fontId="2" fillId="0" borderId="16" xfId="2" applyFont="1" applyFill="1" applyBorder="1" applyAlignment="1">
      <alignment horizontal="center" vertical="center"/>
    </xf>
    <xf numFmtId="0" fontId="6" fillId="0" borderId="0" xfId="1" applyFill="1" applyBorder="1" applyAlignment="1">
      <alignment horizontal="left" vertical="top" wrapText="1"/>
    </xf>
    <xf numFmtId="0" fontId="7"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44" fontId="2" fillId="0" borderId="30" xfId="2" applyFont="1" applyFill="1" applyBorder="1" applyAlignment="1">
      <alignment horizontal="center" vertical="center"/>
    </xf>
    <xf numFmtId="0" fontId="2" fillId="9" borderId="41"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3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44" fontId="1" fillId="0" borderId="0" xfId="2" applyFont="1" applyFill="1" applyBorder="1" applyAlignment="1">
      <alignment horizontal="center" vertical="center"/>
    </xf>
    <xf numFmtId="44" fontId="2"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2" fillId="0" borderId="0" xfId="2"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16" fillId="0" borderId="11" xfId="0" applyFont="1" applyFill="1" applyBorder="1" applyAlignment="1">
      <alignment horizontal="center" vertical="center"/>
    </xf>
    <xf numFmtId="0" fontId="16" fillId="0" borderId="14" xfId="0" applyFont="1" applyFill="1" applyBorder="1" applyAlignment="1">
      <alignment vertical="center"/>
    </xf>
    <xf numFmtId="0" fontId="24" fillId="0" borderId="11" xfId="0" applyFont="1" applyFill="1" applyBorder="1" applyAlignment="1">
      <alignment horizontal="center" vertical="center"/>
    </xf>
    <xf numFmtId="0" fontId="2" fillId="0" borderId="22" xfId="0" applyFont="1" applyFill="1" applyBorder="1" applyAlignment="1">
      <alignment horizontal="center" vertical="center"/>
    </xf>
    <xf numFmtId="44" fontId="2" fillId="5" borderId="20" xfId="0" applyNumberFormat="1" applyFont="1" applyFill="1" applyBorder="1" applyAlignment="1">
      <alignment horizontal="center" vertical="center"/>
    </xf>
    <xf numFmtId="0" fontId="31" fillId="3" borderId="3" xfId="0" applyFont="1" applyFill="1" applyBorder="1" applyAlignment="1">
      <alignment horizontal="center" vertical="center" wrapText="1"/>
    </xf>
    <xf numFmtId="0" fontId="32" fillId="0" borderId="0" xfId="0" applyFont="1"/>
    <xf numFmtId="0" fontId="31" fillId="3" borderId="1" xfId="0" applyFont="1" applyFill="1" applyBorder="1" applyAlignment="1">
      <alignment horizontal="center" vertical="center" wrapText="1"/>
    </xf>
    <xf numFmtId="0" fontId="31" fillId="3" borderId="1" xfId="0" applyFont="1" applyFill="1" applyBorder="1" applyAlignment="1">
      <alignment vertical="top" wrapText="1"/>
    </xf>
    <xf numFmtId="0" fontId="31" fillId="3" borderId="1" xfId="0" applyFont="1" applyFill="1" applyBorder="1" applyAlignment="1">
      <alignment horizontal="center" vertical="top" wrapText="1"/>
    </xf>
    <xf numFmtId="0" fontId="31" fillId="3" borderId="1" xfId="0" applyFont="1" applyFill="1" applyBorder="1" applyAlignment="1">
      <alignment vertical="center" wrapText="1"/>
    </xf>
    <xf numFmtId="0" fontId="1" fillId="0" borderId="0" xfId="0" applyFont="1"/>
    <xf numFmtId="0" fontId="2" fillId="0" borderId="0" xfId="0" applyFont="1"/>
    <xf numFmtId="0" fontId="1" fillId="6" borderId="28" xfId="0" applyFont="1" applyFill="1" applyBorder="1" applyAlignment="1">
      <alignment vertical="center"/>
    </xf>
    <xf numFmtId="0" fontId="2" fillId="6" borderId="28" xfId="0" applyFont="1" applyFill="1" applyBorder="1" applyAlignment="1">
      <alignment vertical="center"/>
    </xf>
    <xf numFmtId="0" fontId="2" fillId="6" borderId="29" xfId="0" applyFont="1" applyFill="1" applyBorder="1" applyAlignment="1">
      <alignment vertical="center"/>
    </xf>
    <xf numFmtId="0" fontId="34" fillId="0" borderId="0" xfId="0" applyFont="1" applyAlignment="1">
      <alignment horizontal="left" vertical="center"/>
    </xf>
    <xf numFmtId="0" fontId="30" fillId="0" borderId="0" xfId="0" applyFont="1" applyAlignment="1">
      <alignment horizontal="center" vertical="center" wrapText="1"/>
    </xf>
    <xf numFmtId="0" fontId="5" fillId="0" borderId="0" xfId="0" applyFont="1" applyFill="1" applyBorder="1" applyAlignment="1">
      <alignment horizontal="center" vertical="center"/>
    </xf>
    <xf numFmtId="0" fontId="2" fillId="6" borderId="28" xfId="0" applyFont="1" applyFill="1" applyBorder="1" applyAlignment="1">
      <alignment vertical="center" wrapText="1"/>
    </xf>
    <xf numFmtId="0" fontId="30"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0" xfId="0" applyFont="1" applyFill="1" applyBorder="1" applyAlignment="1">
      <alignment horizontal="left" vertical="center"/>
    </xf>
    <xf numFmtId="0" fontId="30" fillId="0" borderId="16"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39" fillId="0" borderId="1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22" fillId="0" borderId="20" xfId="0" applyFont="1" applyBorder="1" applyAlignment="1">
      <alignment horizontal="center" vertical="center" wrapText="1"/>
    </xf>
    <xf numFmtId="0" fontId="40" fillId="0" borderId="21" xfId="0" applyFont="1" applyFill="1" applyBorder="1" applyAlignment="1">
      <alignment horizontal="center" vertical="center" wrapText="1"/>
    </xf>
    <xf numFmtId="0" fontId="41" fillId="0" borderId="0" xfId="0" applyFont="1" applyAlignment="1">
      <alignment horizontal="center" vertical="center"/>
    </xf>
    <xf numFmtId="0" fontId="42" fillId="0" borderId="20" xfId="0" applyFont="1" applyBorder="1" applyAlignment="1">
      <alignment horizontal="center" vertical="center" wrapText="1"/>
    </xf>
    <xf numFmtId="44" fontId="5" fillId="0" borderId="20" xfId="2" applyFont="1" applyFill="1" applyBorder="1" applyAlignment="1">
      <alignment horizontal="center" vertical="center"/>
    </xf>
    <xf numFmtId="0" fontId="38" fillId="0" borderId="20" xfId="0" applyFont="1" applyFill="1" applyBorder="1" applyAlignment="1">
      <alignment horizontal="center" vertical="center"/>
    </xf>
    <xf numFmtId="0" fontId="5" fillId="0" borderId="19" xfId="0" applyFont="1" applyFill="1" applyBorder="1" applyAlignment="1">
      <alignment horizontal="center" vertical="center"/>
    </xf>
    <xf numFmtId="10" fontId="2" fillId="5" borderId="0" xfId="0" applyNumberFormat="1" applyFont="1" applyFill="1" applyBorder="1" applyAlignment="1">
      <alignment horizontal="center" vertical="center"/>
    </xf>
    <xf numFmtId="0" fontId="13" fillId="0" borderId="12" xfId="0" applyFont="1" applyFill="1" applyBorder="1" applyAlignment="1">
      <alignment vertical="center"/>
    </xf>
    <xf numFmtId="0" fontId="13" fillId="0" borderId="14" xfId="0" applyFont="1" applyFill="1" applyBorder="1" applyAlignment="1">
      <alignment vertical="center" wrapText="1"/>
    </xf>
    <xf numFmtId="0" fontId="45" fillId="0" borderId="0" xfId="0" applyFont="1" applyAlignment="1">
      <alignment horizontal="center" vertical="center" wrapText="1"/>
    </xf>
    <xf numFmtId="0" fontId="45" fillId="0" borderId="0" xfId="0" applyFont="1" applyAlignment="1">
      <alignment horizontal="left" vertical="center"/>
    </xf>
    <xf numFmtId="0" fontId="46" fillId="0" borderId="0" xfId="0" applyFont="1" applyAlignment="1">
      <alignment vertical="center"/>
    </xf>
    <xf numFmtId="0" fontId="25" fillId="0" borderId="0" xfId="0" applyFont="1" applyAlignment="1">
      <alignment vertical="center"/>
    </xf>
    <xf numFmtId="0" fontId="13" fillId="0" borderId="14" xfId="0" applyFont="1" applyFill="1" applyBorder="1" applyAlignment="1">
      <alignment vertical="center"/>
    </xf>
    <xf numFmtId="0" fontId="16" fillId="0" borderId="14" xfId="0" applyFont="1" applyFill="1" applyBorder="1" applyAlignment="1">
      <alignment horizontal="center" vertical="center"/>
    </xf>
    <xf numFmtId="0" fontId="16" fillId="0" borderId="17" xfId="0" applyFont="1" applyFill="1" applyBorder="1" applyAlignment="1">
      <alignment vertical="center"/>
    </xf>
    <xf numFmtId="0" fontId="16" fillId="0" borderId="0" xfId="0" applyFont="1" applyFill="1" applyAlignment="1">
      <alignment horizontal="center" vertical="center"/>
    </xf>
    <xf numFmtId="0" fontId="16" fillId="2" borderId="12" xfId="0" applyFont="1" applyFill="1" applyBorder="1" applyAlignment="1">
      <alignment horizontal="center" vertical="center"/>
    </xf>
    <xf numFmtId="0" fontId="16" fillId="0" borderId="17"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38" xfId="0" applyFont="1" applyFill="1" applyBorder="1" applyAlignment="1">
      <alignment horizontal="center" vertical="center"/>
    </xf>
    <xf numFmtId="0" fontId="16" fillId="9" borderId="43" xfId="0" applyFont="1" applyFill="1" applyBorder="1" applyAlignment="1">
      <alignment horizontal="center" vertical="center"/>
    </xf>
    <xf numFmtId="0" fontId="12" fillId="0" borderId="0" xfId="0" applyFont="1"/>
    <xf numFmtId="0" fontId="2" fillId="0" borderId="0"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wrapText="1"/>
      <protection locked="0"/>
    </xf>
    <xf numFmtId="0" fontId="13" fillId="5" borderId="32"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47" fillId="0" borderId="14" xfId="0" applyFont="1" applyFill="1" applyBorder="1" applyAlignment="1" applyProtection="1">
      <alignment horizontal="center" vertical="center"/>
      <protection locked="0"/>
    </xf>
    <xf numFmtId="0" fontId="16" fillId="0" borderId="26" xfId="0" applyFont="1" applyFill="1" applyBorder="1" applyAlignment="1" applyProtection="1">
      <alignment horizontal="left" vertical="center"/>
      <protection locked="0"/>
    </xf>
    <xf numFmtId="0" fontId="30" fillId="0" borderId="14" xfId="0" applyFont="1" applyFill="1" applyBorder="1" applyAlignment="1" applyProtection="1">
      <alignment horizontal="center" vertical="center"/>
      <protection locked="0"/>
    </xf>
    <xf numFmtId="0" fontId="14" fillId="0" borderId="14" xfId="0" applyFont="1" applyFill="1" applyBorder="1" applyAlignment="1" applyProtection="1">
      <alignment vertical="center" wrapText="1"/>
      <protection locked="0"/>
    </xf>
    <xf numFmtId="44" fontId="1" fillId="5" borderId="21" xfId="2"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locked="0"/>
    </xf>
    <xf numFmtId="44" fontId="1" fillId="5" borderId="0" xfId="2"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44" fontId="1" fillId="5" borderId="19" xfId="2" applyFont="1" applyFill="1" applyBorder="1" applyAlignment="1" applyProtection="1">
      <alignment horizontal="center" vertical="center"/>
      <protection locked="0"/>
    </xf>
    <xf numFmtId="0" fontId="16" fillId="0" borderId="24" xfId="0" applyFont="1" applyFill="1" applyBorder="1" applyAlignment="1" applyProtection="1">
      <alignment horizontal="left" vertical="center"/>
      <protection locked="0"/>
    </xf>
    <xf numFmtId="0" fontId="16" fillId="0" borderId="45"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4" fillId="0" borderId="17" xfId="0" applyFont="1" applyFill="1" applyBorder="1" applyAlignment="1" applyProtection="1">
      <alignment horizontal="left" vertical="center"/>
      <protection locked="0"/>
    </xf>
    <xf numFmtId="0" fontId="13" fillId="5"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16" fillId="0" borderId="17" xfId="0" applyFont="1" applyFill="1" applyBorder="1" applyAlignment="1" applyProtection="1">
      <alignment horizontal="left" vertical="center" wrapText="1"/>
      <protection locked="0"/>
    </xf>
    <xf numFmtId="0" fontId="13" fillId="5" borderId="34" xfId="0" applyFont="1" applyFill="1" applyBorder="1" applyAlignment="1" applyProtection="1">
      <alignment horizontal="center" vertical="center"/>
      <protection locked="0"/>
    </xf>
    <xf numFmtId="44" fontId="2" fillId="2" borderId="16" xfId="2"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2" fontId="2" fillId="5" borderId="21" xfId="2" applyNumberFormat="1" applyFont="1" applyFill="1" applyBorder="1" applyAlignment="1" applyProtection="1">
      <alignment horizontal="center" vertical="center"/>
      <protection locked="0"/>
    </xf>
    <xf numFmtId="0" fontId="14" fillId="0" borderId="31" xfId="0" applyFont="1" applyFill="1" applyBorder="1" applyAlignment="1" applyProtection="1">
      <alignment vertical="center" wrapText="1"/>
      <protection locked="0"/>
    </xf>
    <xf numFmtId="2" fontId="2" fillId="5" borderId="16" xfId="2" applyNumberFormat="1" applyFont="1" applyFill="1" applyBorder="1" applyAlignment="1" applyProtection="1">
      <alignment horizontal="center" vertical="center"/>
      <protection locked="0"/>
    </xf>
    <xf numFmtId="0" fontId="14" fillId="0" borderId="17" xfId="0" applyFont="1" applyFill="1" applyBorder="1" applyAlignment="1" applyProtection="1">
      <alignment vertical="center" wrapText="1"/>
      <protection locked="0"/>
    </xf>
    <xf numFmtId="14" fontId="15" fillId="5" borderId="19" xfId="0" applyNumberFormat="1" applyFont="1" applyFill="1" applyBorder="1" applyAlignment="1" applyProtection="1">
      <alignment horizontal="center" vertical="center"/>
      <protection locked="0"/>
    </xf>
    <xf numFmtId="0" fontId="16" fillId="0" borderId="24"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8" fillId="0" borderId="26" xfId="0" applyFont="1" applyFill="1" applyBorder="1" applyAlignment="1" applyProtection="1">
      <alignment horizontal="center" vertical="center"/>
      <protection locked="0"/>
    </xf>
    <xf numFmtId="0" fontId="16" fillId="0" borderId="31"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center" vertical="center"/>
      <protection locked="0"/>
    </xf>
    <xf numFmtId="0" fontId="16" fillId="0" borderId="14"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center" vertical="center"/>
      <protection locked="0"/>
    </xf>
    <xf numFmtId="0" fontId="16" fillId="0" borderId="26" xfId="0" applyFont="1" applyFill="1" applyBorder="1" applyAlignment="1" applyProtection="1">
      <alignment horizontal="left" vertical="center" wrapText="1"/>
      <protection locked="0"/>
    </xf>
    <xf numFmtId="0" fontId="14" fillId="0" borderId="35" xfId="0" applyFont="1" applyFill="1" applyBorder="1" applyAlignment="1" applyProtection="1">
      <alignment vertical="center" wrapText="1"/>
      <protection locked="0"/>
    </xf>
    <xf numFmtId="0" fontId="1" fillId="5" borderId="18" xfId="0" applyFont="1" applyFill="1" applyBorder="1" applyAlignment="1" applyProtection="1">
      <alignment vertical="center"/>
      <protection locked="0"/>
    </xf>
    <xf numFmtId="0" fontId="2" fillId="5" borderId="18" xfId="0" applyFont="1" applyFill="1" applyBorder="1" applyAlignment="1" applyProtection="1">
      <alignment vertical="center"/>
      <protection locked="0"/>
    </xf>
    <xf numFmtId="0" fontId="2" fillId="5" borderId="30" xfId="0" applyFont="1" applyFill="1" applyBorder="1" applyAlignment="1" applyProtection="1">
      <alignment vertical="center"/>
      <protection locked="0"/>
    </xf>
    <xf numFmtId="0" fontId="1" fillId="5" borderId="30" xfId="0" applyFont="1" applyFill="1" applyBorder="1" applyAlignment="1" applyProtection="1">
      <alignment vertical="center"/>
      <protection locked="0"/>
    </xf>
    <xf numFmtId="0" fontId="2" fillId="0" borderId="20" xfId="0" applyFont="1" applyFill="1" applyBorder="1" applyAlignment="1" applyProtection="1">
      <alignment horizontal="center" vertical="center"/>
    </xf>
    <xf numFmtId="44" fontId="2" fillId="0" borderId="20" xfId="2" applyFont="1" applyFill="1" applyBorder="1" applyAlignment="1" applyProtection="1">
      <alignment horizontal="center" vertical="center"/>
    </xf>
    <xf numFmtId="10" fontId="2" fillId="5" borderId="21" xfId="0" applyNumberFormat="1" applyFont="1" applyFill="1" applyBorder="1" applyAlignment="1" applyProtection="1">
      <alignment horizontal="center" vertical="center"/>
    </xf>
    <xf numFmtId="0" fontId="13" fillId="2" borderId="12" xfId="0" applyFont="1" applyFill="1" applyBorder="1" applyAlignment="1">
      <alignment horizontal="center" vertical="center"/>
    </xf>
    <xf numFmtId="0" fontId="38" fillId="0" borderId="35" xfId="0" applyFont="1" applyFill="1" applyBorder="1" applyAlignment="1" applyProtection="1">
      <alignment horizontal="center" vertical="center" wrapText="1"/>
      <protection locked="0"/>
    </xf>
    <xf numFmtId="0" fontId="13" fillId="8" borderId="11" xfId="0" applyFont="1" applyFill="1" applyBorder="1" applyAlignment="1" applyProtection="1">
      <alignment horizontal="center" vertical="center"/>
      <protection locked="0"/>
    </xf>
    <xf numFmtId="0" fontId="16" fillId="0" borderId="26" xfId="0" applyFont="1" applyFill="1" applyBorder="1" applyAlignment="1" applyProtection="1">
      <alignment vertical="center" wrapText="1"/>
      <protection locked="0"/>
    </xf>
    <xf numFmtId="0" fontId="13" fillId="8" borderId="19" xfId="0" applyFont="1" applyFill="1" applyBorder="1" applyAlignment="1" applyProtection="1">
      <alignment horizontal="center" vertical="center"/>
      <protection locked="0"/>
    </xf>
    <xf numFmtId="0" fontId="2" fillId="8" borderId="21" xfId="0" applyFont="1" applyFill="1" applyBorder="1" applyAlignment="1" applyProtection="1">
      <alignment horizontal="center" vertical="center"/>
      <protection locked="0"/>
    </xf>
    <xf numFmtId="0" fontId="2" fillId="8" borderId="19" xfId="0" applyFont="1" applyFill="1" applyBorder="1" applyAlignment="1" applyProtection="1">
      <alignment horizontal="center" vertical="center"/>
      <protection locked="0"/>
    </xf>
    <xf numFmtId="0" fontId="16" fillId="8" borderId="21" xfId="0" applyFont="1" applyFill="1" applyBorder="1" applyAlignment="1" applyProtection="1">
      <alignment horizontal="center" vertical="center"/>
      <protection locked="0"/>
    </xf>
    <xf numFmtId="0" fontId="16" fillId="0" borderId="31" xfId="0" applyFont="1" applyFill="1" applyBorder="1" applyAlignment="1" applyProtection="1">
      <alignment vertical="center"/>
      <protection locked="0"/>
    </xf>
    <xf numFmtId="0" fontId="16" fillId="0" borderId="31" xfId="0" applyFont="1" applyFill="1" applyBorder="1" applyAlignment="1" applyProtection="1">
      <alignment vertical="center" wrapText="1"/>
      <protection locked="0"/>
    </xf>
    <xf numFmtId="0" fontId="16" fillId="0" borderId="26" xfId="0" applyFont="1" applyFill="1" applyBorder="1" applyAlignment="1" applyProtection="1">
      <alignment vertical="center"/>
      <protection locked="0"/>
    </xf>
    <xf numFmtId="0" fontId="2" fillId="0" borderId="17" xfId="0" applyFont="1" applyFill="1" applyBorder="1" applyAlignment="1" applyProtection="1">
      <alignment vertical="center" wrapText="1"/>
      <protection locked="0"/>
    </xf>
    <xf numFmtId="0" fontId="32" fillId="0" borderId="0" xfId="0" applyFont="1" applyProtection="1">
      <protection locked="0"/>
    </xf>
    <xf numFmtId="0" fontId="1" fillId="4" borderId="0" xfId="0" applyFont="1" applyFill="1" applyAlignment="1">
      <alignment horizontal="left" vertical="top" wrapText="1"/>
    </xf>
    <xf numFmtId="0" fontId="1" fillId="4" borderId="0" xfId="0" applyFont="1" applyFill="1" applyAlignment="1">
      <alignment horizontal="left" vertical="center" wrapText="1"/>
    </xf>
    <xf numFmtId="0" fontId="1" fillId="6" borderId="27"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7" fillId="2" borderId="10" xfId="0" applyFont="1" applyFill="1" applyBorder="1" applyAlignment="1">
      <alignment horizontal="left" vertical="center"/>
    </xf>
    <xf numFmtId="0" fontId="17" fillId="2" borderId="11" xfId="0" applyFont="1" applyFill="1" applyBorder="1" applyAlignment="1">
      <alignment horizontal="left" vertical="center"/>
    </xf>
    <xf numFmtId="0" fontId="1" fillId="6" borderId="19" xfId="0" applyFont="1" applyFill="1" applyBorder="1" applyAlignment="1">
      <alignment horizontal="left" vertical="center" wrapText="1"/>
    </xf>
    <xf numFmtId="0" fontId="14" fillId="0" borderId="20" xfId="0" applyFont="1" applyFill="1" applyBorder="1" applyAlignment="1">
      <alignment horizontal="left" vertical="top"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6" borderId="15" xfId="0" applyFont="1" applyFill="1" applyBorder="1" applyAlignment="1">
      <alignment horizontal="left" vertical="top" wrapText="1"/>
    </xf>
    <xf numFmtId="0" fontId="1" fillId="6" borderId="16" xfId="0" applyFont="1" applyFill="1" applyBorder="1" applyAlignment="1">
      <alignment horizontal="left" vertical="top" wrapText="1"/>
    </xf>
    <xf numFmtId="0" fontId="1" fillId="6" borderId="10" xfId="0" applyFont="1" applyFill="1" applyBorder="1" applyAlignment="1">
      <alignment horizontal="left" vertical="center"/>
    </xf>
    <xf numFmtId="0" fontId="1" fillId="6" borderId="11" xfId="0" applyFont="1" applyFill="1" applyBorder="1" applyAlignment="1">
      <alignment horizontal="left" vertical="center"/>
    </xf>
    <xf numFmtId="0" fontId="14" fillId="0" borderId="25" xfId="0" applyFont="1" applyFill="1" applyBorder="1" applyAlignment="1">
      <alignment horizontal="left" vertical="top" wrapText="1"/>
    </xf>
    <xf numFmtId="0" fontId="1" fillId="6" borderId="23" xfId="0" applyFont="1" applyFill="1" applyBorder="1" applyAlignment="1">
      <alignment horizontal="left" vertical="center"/>
    </xf>
    <xf numFmtId="0" fontId="1" fillId="6" borderId="19" xfId="0" applyFont="1" applyFill="1" applyBorder="1" applyAlignment="1">
      <alignment horizontal="left" vertical="center"/>
    </xf>
    <xf numFmtId="0" fontId="14" fillId="6" borderId="33" xfId="0" applyFont="1" applyFill="1" applyBorder="1" applyAlignment="1">
      <alignment horizontal="left" vertical="top" wrapText="1"/>
    </xf>
    <xf numFmtId="0" fontId="14" fillId="6" borderId="34"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11"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2" fillId="6" borderId="15" xfId="0" applyFont="1" applyFill="1" applyBorder="1" applyAlignment="1">
      <alignment horizontal="left" vertical="center"/>
    </xf>
    <xf numFmtId="0" fontId="2" fillId="6" borderId="16" xfId="0" applyFont="1" applyFill="1" applyBorder="1" applyAlignment="1">
      <alignment horizontal="left" vertical="center"/>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44" xfId="0" applyFont="1" applyFill="1" applyBorder="1" applyAlignment="1">
      <alignment horizontal="left" vertical="center" wrapText="1"/>
    </xf>
    <xf numFmtId="0" fontId="1" fillId="6" borderId="28" xfId="0" applyFont="1" applyFill="1" applyBorder="1" applyAlignment="1">
      <alignment horizontal="left" vertical="center"/>
    </xf>
    <xf numFmtId="0" fontId="1" fillId="6" borderId="44" xfId="0" applyFont="1" applyFill="1" applyBorder="1" applyAlignment="1">
      <alignment horizontal="left" vertical="center"/>
    </xf>
    <xf numFmtId="0" fontId="1" fillId="6" borderId="13" xfId="0" applyFont="1" applyFill="1" applyBorder="1" applyAlignment="1">
      <alignment horizontal="left" vertical="center"/>
    </xf>
    <xf numFmtId="0" fontId="1" fillId="6" borderId="0" xfId="0" applyFont="1" applyFill="1" applyBorder="1" applyAlignment="1">
      <alignment horizontal="left" vertical="center"/>
    </xf>
    <xf numFmtId="0" fontId="7" fillId="0" borderId="25" xfId="0" applyFont="1" applyFill="1" applyBorder="1" applyAlignment="1">
      <alignment horizontal="left" vertical="top" wrapText="1"/>
    </xf>
    <xf numFmtId="0" fontId="7" fillId="0" borderId="20" xfId="0" applyFont="1" applyFill="1" applyBorder="1" applyAlignment="1">
      <alignment horizontal="left" vertical="top" wrapText="1"/>
    </xf>
    <xf numFmtId="0" fontId="1" fillId="6" borderId="27" xfId="0" applyFont="1" applyFill="1" applyBorder="1" applyAlignment="1">
      <alignment horizontal="left" vertical="center"/>
    </xf>
    <xf numFmtId="0" fontId="1" fillId="6" borderId="21" xfId="0" applyFont="1" applyFill="1" applyBorder="1" applyAlignment="1">
      <alignment horizontal="left" vertical="center"/>
    </xf>
    <xf numFmtId="0" fontId="14"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1" fillId="0" borderId="23" xfId="0" applyFont="1" applyFill="1" applyBorder="1" applyAlignment="1">
      <alignment horizontal="left" vertical="center"/>
    </xf>
    <xf numFmtId="0" fontId="1" fillId="0" borderId="19" xfId="0" applyFont="1" applyFill="1" applyBorder="1" applyAlignment="1">
      <alignment horizontal="left" vertical="center"/>
    </xf>
    <xf numFmtId="0" fontId="1" fillId="6" borderId="23" xfId="0" applyFont="1" applyFill="1" applyBorder="1" applyAlignment="1">
      <alignment horizontal="left" vertical="center" wrapText="1"/>
    </xf>
    <xf numFmtId="0" fontId="17" fillId="2" borderId="36" xfId="0" applyFont="1" applyFill="1" applyBorder="1" applyAlignment="1">
      <alignment horizontal="left" vertical="center"/>
    </xf>
    <xf numFmtId="0" fontId="17" fillId="2" borderId="37" xfId="0" applyFont="1" applyFill="1" applyBorder="1" applyAlignment="1">
      <alignment horizontal="left" vertical="center"/>
    </xf>
    <xf numFmtId="0" fontId="48" fillId="0" borderId="25" xfId="0" applyFont="1" applyFill="1" applyBorder="1" applyAlignment="1">
      <alignment horizontal="left" vertical="top" wrapText="1"/>
    </xf>
    <xf numFmtId="0" fontId="1" fillId="7" borderId="13" xfId="0" applyFont="1" applyFill="1" applyBorder="1" applyAlignment="1">
      <alignment horizontal="left" vertical="center" wrapText="1"/>
    </xf>
    <xf numFmtId="0" fontId="1" fillId="7" borderId="0" xfId="0" applyFont="1" applyFill="1" applyBorder="1" applyAlignment="1">
      <alignment horizontal="left" vertical="center" wrapText="1"/>
    </xf>
    <xf numFmtId="0" fontId="9" fillId="0" borderId="25" xfId="0" applyFont="1" applyFill="1" applyBorder="1" applyAlignment="1">
      <alignment horizontal="left" vertical="top" wrapText="1"/>
    </xf>
    <xf numFmtId="0" fontId="9" fillId="0" borderId="20" xfId="0" applyFont="1" applyFill="1" applyBorder="1" applyAlignment="1">
      <alignment horizontal="left" vertical="top" wrapText="1"/>
    </xf>
    <xf numFmtId="0" fontId="1" fillId="6" borderId="18" xfId="0" applyFont="1" applyFill="1" applyBorder="1" applyAlignment="1">
      <alignment horizontal="left" vertical="center"/>
    </xf>
    <xf numFmtId="0" fontId="1" fillId="6" borderId="29"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49" fillId="6" borderId="33" xfId="0" applyFont="1" applyFill="1" applyBorder="1" applyAlignment="1">
      <alignment horizontal="left" vertical="center" wrapText="1"/>
    </xf>
    <xf numFmtId="0" fontId="49" fillId="6" borderId="34" xfId="0" applyFont="1" applyFill="1" applyBorder="1" applyAlignment="1">
      <alignment horizontal="left" vertical="center" wrapText="1"/>
    </xf>
    <xf numFmtId="0" fontId="1" fillId="6" borderId="40" xfId="0" applyFont="1" applyFill="1" applyBorder="1" applyAlignment="1">
      <alignment horizontal="left" vertical="center"/>
    </xf>
    <xf numFmtId="0" fontId="1" fillId="6" borderId="41" xfId="0" applyFont="1" applyFill="1" applyBorder="1" applyAlignment="1">
      <alignment horizontal="left" vertical="center"/>
    </xf>
    <xf numFmtId="0" fontId="6" fillId="0" borderId="15" xfId="1" applyFill="1" applyBorder="1" applyAlignment="1">
      <alignment horizontal="left" vertical="top" wrapText="1"/>
    </xf>
    <xf numFmtId="0" fontId="1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7" fillId="0" borderId="0" xfId="0" applyFont="1" applyFill="1" applyBorder="1" applyAlignment="1">
      <alignment horizontal="left" vertical="top" wrapText="1"/>
    </xf>
    <xf numFmtId="0" fontId="7" fillId="6" borderId="13" xfId="0" applyFont="1" applyFill="1" applyBorder="1" applyAlignment="1">
      <alignment horizontal="left" vertical="center" wrapText="1"/>
    </xf>
    <xf numFmtId="0" fontId="7" fillId="6" borderId="0"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35" fillId="6" borderId="13"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top" wrapText="1"/>
    </xf>
    <xf numFmtId="0" fontId="31" fillId="3" borderId="7" xfId="0" applyFont="1" applyFill="1" applyBorder="1" applyAlignment="1">
      <alignment horizontal="center" vertical="top" wrapText="1"/>
    </xf>
    <xf numFmtId="0" fontId="31" fillId="3" borderId="8" xfId="0" applyFont="1" applyFill="1" applyBorder="1" applyAlignment="1">
      <alignment horizontal="center" vertical="top" wrapText="1"/>
    </xf>
    <xf numFmtId="0" fontId="31" fillId="3" borderId="5" xfId="0" applyFont="1" applyFill="1" applyBorder="1" applyAlignment="1">
      <alignment vertical="center" wrapText="1"/>
    </xf>
    <xf numFmtId="0" fontId="31" fillId="3" borderId="9" xfId="0" applyFont="1" applyFill="1" applyBorder="1" applyAlignment="1">
      <alignment vertical="center" wrapText="1"/>
    </xf>
    <xf numFmtId="0" fontId="31" fillId="3" borderId="6" xfId="0" applyFont="1" applyFill="1" applyBorder="1" applyAlignment="1">
      <alignment vertical="center" wrapText="1"/>
    </xf>
    <xf numFmtId="0" fontId="31" fillId="3" borderId="5"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cellXfs>
  <cellStyles count="3">
    <cellStyle name="Link" xfId="1" builtinId="8"/>
    <cellStyle name="Standard" xfId="0" builtinId="0"/>
    <cellStyle name="Währung" xfId="2" builtinId="4"/>
  </cellStyles>
  <dxfs count="6">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60960</xdr:rowOff>
    </xdr:to>
    <xdr:sp macro="" textlink="">
      <xdr:nvSpPr>
        <xdr:cNvPr id="1025" name="AutoShape 1" descr="https://efre.rlp.de/securedl/sdl-eyJ0eXAiOiJKV1QiLCJhbGciOiJIUzI1NiJ9.eyJpYXQiOjE2NzYyNjkzNDgsImV4cCI6MTY3NjM1OTM0OCwidXNlciI6MCwiZ3JvdXBzIjpbMCwtMV0sImZpbGUiOiJmaWxlYWRtaW5cL2VmcmVcL0ZcdTAwZjZyZGVycGVyaW9kZV8yMDE0LTIwMjBcL0Rvd25sb2FkLUNlbnRlclwvSW5mb3JtYXRpb25zLV91bmRfS29tbXVuaWthdGlvbnNwZmxpY2h0ZW5cL0VVLUVtYmxlbWVcL0VVLUVtYmxlbV9taXRfU2NocmlmdHp1Z19FdXJvcFx1MDBlNGlzY2hlX1VuaW9uLmpwZyIsInBhZ2UiOjMyMn0.V0FFJANvq6ajm2LdX5kw0UqecspjWMWUCbVWOVIQq0U/EU-Emblem_mit_Schriftzug_Europ%C3%A4ische_Union.jpg"/>
        <xdr:cNvSpPr>
          <a:spLocks noChangeAspect="1" noChangeArrowheads="1"/>
        </xdr:cNvSpPr>
      </xdr:nvSpPr>
      <xdr:spPr bwMode="auto">
        <a:xfrm>
          <a:off x="730758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60960</xdr:rowOff>
    </xdr:to>
    <xdr:sp macro="" textlink="">
      <xdr:nvSpPr>
        <xdr:cNvPr id="1026" name="AutoShape 2" descr="https://efre.rlp.de/securedl/sdl-eyJ0eXAiOiJKV1QiLCJhbGciOiJIUzI1NiJ9.eyJpYXQiOjE2NzYyNjkzNDgsImV4cCI6MTY3NjM1OTM0OCwidXNlciI6MCwiZ3JvdXBzIjpbMCwtMV0sImZpbGUiOiJmaWxlYWRtaW5cL2VmcmVcL0ZcdTAwZjZyZGVycGVyaW9kZV8yMDE0LTIwMjBcL0Rvd25sb2FkLUNlbnRlclwvSW5mb3JtYXRpb25zLV91bmRfS29tbXVuaWthdGlvbnNwZmxpY2h0ZW5cL0VVLUVtYmxlbWVcL0VVLUVtYmxlbV9taXRfU2NocmlmdHp1Z19FdXJvcFx1MDBlNGlzY2hlX1VuaW9uLmpwZyIsInBhZ2UiOjMyMn0.V0FFJANvq6ajm2LdX5kw0UqecspjWMWUCbVWOVIQq0U/EU-Emblem_mit_Schriftzug_Europ%C3%A4ische_Union.jpg"/>
        <xdr:cNvSpPr>
          <a:spLocks noChangeAspect="1" noChangeArrowheads="1"/>
        </xdr:cNvSpPr>
      </xdr:nvSpPr>
      <xdr:spPr bwMode="auto">
        <a:xfrm>
          <a:off x="730758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60960</xdr:rowOff>
    </xdr:to>
    <xdr:sp macro="" textlink="">
      <xdr:nvSpPr>
        <xdr:cNvPr id="1027" name="AutoShape 3" descr="https://efre.rlp.de/securedl/sdl-eyJ0eXAiOiJKV1QiLCJhbGciOiJIUzI1NiJ9.eyJpYXQiOjE2NzYyNjkzNDgsImV4cCI6MTY3NjM1OTM0OCwidXNlciI6MCwiZ3JvdXBzIjpbMCwtMV0sImZpbGUiOiJmaWxlYWRtaW5cL2VmcmVcL0ZcdTAwZjZyZGVycGVyaW9kZV8yMDE0LTIwMjBcL0Rvd25sb2FkLUNlbnRlclwvSW5mb3JtYXRpb25zLV91bmRfS29tbXVuaWthdGlvbnNwZmxpY2h0ZW5cL0VVLUVtYmxlbWVcL0VVLUVtYmxlbV9taXRfU2NocmlmdHp1Z19FdXJvcFx1MDBlNGlzY2hlX1VuaW9uLmpwZyIsInBhZ2UiOjMyMn0.V0FFJANvq6ajm2LdX5kw0UqecspjWMWUCbVWOVIQq0U/EU-Emblem_mit_Schriftzug_Europ%C3%A4ische_Union.jpg"/>
        <xdr:cNvSpPr>
          <a:spLocks noChangeAspect="1" noChangeArrowheads="1"/>
        </xdr:cNvSpPr>
      </xdr:nvSpPr>
      <xdr:spPr bwMode="auto">
        <a:xfrm>
          <a:off x="730758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DE/TXT/PDF/?uri=CELEX:52021DC0573&amp;from=DE" TargetMode="External"/><Relationship Id="rId1" Type="http://schemas.openxmlformats.org/officeDocument/2006/relationships/hyperlink" Target="https://eur-lex.europa.eu/legal-content/DE/TXT/PDF/?uri=CELEX:52021DC0573&amp;from=D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oerderung-energie@mkuem.rlp.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143"/>
  <sheetViews>
    <sheetView tabSelected="1" zoomScaleNormal="100" workbookViewId="0">
      <selection activeCell="E7" sqref="E7"/>
    </sheetView>
  </sheetViews>
  <sheetFormatPr baseColWidth="10" defaultColWidth="8.85546875" defaultRowHeight="14.25" x14ac:dyDescent="0.25"/>
  <cols>
    <col min="1" max="1" width="45" style="2" customWidth="1"/>
    <col min="2" max="2" width="61.5703125" style="2" customWidth="1"/>
    <col min="3" max="3" width="15" style="8" bestFit="1" customWidth="1"/>
    <col min="4" max="4" width="23" style="8" customWidth="1"/>
    <col min="5" max="5" width="97.42578125" style="8" bestFit="1" customWidth="1"/>
    <col min="6" max="6" width="16.42578125" style="12" customWidth="1"/>
    <col min="7" max="7" width="45" style="2" customWidth="1"/>
    <col min="8" max="8" width="61.7109375" style="2" customWidth="1"/>
    <col min="9" max="9" width="15" style="8" bestFit="1" customWidth="1"/>
    <col min="10" max="10" width="40.42578125" style="8" customWidth="1"/>
    <col min="11" max="11" width="82.85546875" style="2" customWidth="1"/>
    <col min="12" max="13" width="17.7109375" style="2" customWidth="1"/>
    <col min="14" max="16384" width="8.85546875" style="2"/>
  </cols>
  <sheetData>
    <row r="1" spans="1:14" ht="19.5" x14ac:dyDescent="0.25">
      <c r="A1" s="49" t="s">
        <v>214</v>
      </c>
      <c r="C1"/>
      <c r="G1" s="1"/>
    </row>
    <row r="2" spans="1:14" ht="15" x14ac:dyDescent="0.25">
      <c r="A2" s="3" t="s">
        <v>127</v>
      </c>
    </row>
    <row r="3" spans="1:14" ht="15" x14ac:dyDescent="0.25">
      <c r="A3" s="3"/>
    </row>
    <row r="4" spans="1:14" ht="15" x14ac:dyDescent="0.25">
      <c r="A4" s="3" t="s">
        <v>196</v>
      </c>
    </row>
    <row r="5" spans="1:14" ht="15" x14ac:dyDescent="0.25">
      <c r="A5" s="2" t="s">
        <v>197</v>
      </c>
      <c r="G5" s="3"/>
      <c r="K5" s="4"/>
      <c r="M5" s="4"/>
    </row>
    <row r="6" spans="1:14" ht="15" x14ac:dyDescent="0.25">
      <c r="A6" s="2" t="s">
        <v>198</v>
      </c>
      <c r="G6" s="3"/>
      <c r="K6" s="4"/>
      <c r="M6" s="4"/>
    </row>
    <row r="7" spans="1:14" ht="15" x14ac:dyDescent="0.25">
      <c r="A7" s="2" t="s">
        <v>176</v>
      </c>
      <c r="G7" s="3"/>
      <c r="K7" s="4"/>
      <c r="M7" s="4"/>
    </row>
    <row r="8" spans="1:14" ht="15" x14ac:dyDescent="0.25">
      <c r="A8" s="2" t="s">
        <v>181</v>
      </c>
      <c r="G8" s="3"/>
      <c r="K8" s="4"/>
      <c r="M8" s="4"/>
    </row>
    <row r="9" spans="1:14" ht="15" x14ac:dyDescent="0.25">
      <c r="A9" s="2" t="s">
        <v>211</v>
      </c>
      <c r="G9" s="3"/>
      <c r="K9" s="4"/>
      <c r="M9" s="4"/>
    </row>
    <row r="10" spans="1:14" ht="15" x14ac:dyDescent="0.25">
      <c r="G10" s="3"/>
      <c r="K10" s="4"/>
      <c r="M10" s="4"/>
    </row>
    <row r="11" spans="1:14" ht="15" x14ac:dyDescent="0.25">
      <c r="G11" s="3"/>
      <c r="K11" s="4"/>
      <c r="M11" s="4"/>
    </row>
    <row r="12" spans="1:14" ht="15" x14ac:dyDescent="0.25">
      <c r="A12" s="128" t="s">
        <v>129</v>
      </c>
      <c r="D12" s="104"/>
      <c r="G12" s="127" t="s">
        <v>128</v>
      </c>
      <c r="K12" s="4"/>
    </row>
    <row r="13" spans="1:14" ht="15" x14ac:dyDescent="0.25">
      <c r="A13" s="3"/>
      <c r="G13" s="3"/>
      <c r="K13" s="4"/>
    </row>
    <row r="14" spans="1:14" ht="28.5" x14ac:dyDescent="0.25">
      <c r="A14" s="3"/>
      <c r="B14" s="54" t="s">
        <v>157</v>
      </c>
      <c r="C14" s="53" t="s">
        <v>157</v>
      </c>
      <c r="D14" s="56" t="s">
        <v>130</v>
      </c>
      <c r="E14" s="55" t="s">
        <v>157</v>
      </c>
      <c r="G14" s="3"/>
      <c r="I14" s="125" t="s">
        <v>157</v>
      </c>
      <c r="J14" s="56" t="s">
        <v>130</v>
      </c>
      <c r="K14" s="126" t="s">
        <v>157</v>
      </c>
    </row>
    <row r="15" spans="1:14" ht="15" x14ac:dyDescent="0.25">
      <c r="A15" s="5"/>
      <c r="B15" s="43" t="s">
        <v>122</v>
      </c>
      <c r="C15" s="9" t="s">
        <v>143</v>
      </c>
      <c r="D15" s="9" t="s">
        <v>153</v>
      </c>
      <c r="E15" s="9" t="s">
        <v>154</v>
      </c>
      <c r="F15" s="2"/>
      <c r="G15" s="5"/>
      <c r="H15" s="44" t="s">
        <v>121</v>
      </c>
      <c r="I15" s="9" t="s">
        <v>143</v>
      </c>
      <c r="J15" s="9" t="s">
        <v>144</v>
      </c>
      <c r="K15" s="9" t="s">
        <v>91</v>
      </c>
      <c r="L15" s="7"/>
      <c r="M15" s="7"/>
      <c r="N15" s="3"/>
    </row>
    <row r="16" spans="1:14" s="6" customFormat="1" ht="15.75" thickBot="1" x14ac:dyDescent="0.3">
      <c r="B16" s="7"/>
      <c r="C16" s="10"/>
      <c r="D16" s="10"/>
      <c r="E16" s="10"/>
      <c r="F16" s="34"/>
      <c r="H16" s="7"/>
      <c r="I16" s="10"/>
      <c r="J16" s="10"/>
      <c r="K16" s="7"/>
      <c r="L16" s="7"/>
      <c r="M16" s="7"/>
      <c r="N16" s="7"/>
    </row>
    <row r="17" spans="1:10" s="6" customFormat="1" ht="21" customHeight="1" x14ac:dyDescent="0.25">
      <c r="A17" s="217" t="s">
        <v>123</v>
      </c>
      <c r="B17" s="218"/>
      <c r="C17" s="14"/>
      <c r="D17" s="14"/>
      <c r="E17" s="15"/>
      <c r="F17" s="13"/>
      <c r="G17" s="270"/>
      <c r="H17" s="270"/>
      <c r="I17" s="16"/>
      <c r="J17" s="16"/>
    </row>
    <row r="18" spans="1:10" s="6" customFormat="1" ht="18" customHeight="1" x14ac:dyDescent="0.25">
      <c r="A18" s="100" t="s">
        <v>125</v>
      </c>
      <c r="B18" s="191"/>
      <c r="C18" s="41"/>
      <c r="D18" s="41"/>
      <c r="E18" s="129"/>
      <c r="F18" s="13"/>
      <c r="G18" s="41"/>
      <c r="H18" s="78"/>
      <c r="I18" s="41"/>
      <c r="J18" s="41"/>
    </row>
    <row r="19" spans="1:10" s="6" customFormat="1" ht="18" customHeight="1" x14ac:dyDescent="0.25">
      <c r="A19" s="101" t="s">
        <v>0</v>
      </c>
      <c r="B19" s="192"/>
      <c r="C19" s="18"/>
      <c r="D19" s="18"/>
      <c r="E19" s="88"/>
      <c r="F19" s="13"/>
      <c r="G19" s="18"/>
      <c r="H19" s="79"/>
      <c r="I19" s="18"/>
      <c r="J19" s="18"/>
    </row>
    <row r="20" spans="1:10" s="6" customFormat="1" ht="18" customHeight="1" x14ac:dyDescent="0.25">
      <c r="A20" s="101" t="s">
        <v>1</v>
      </c>
      <c r="B20" s="192"/>
      <c r="C20" s="18"/>
      <c r="D20" s="18"/>
      <c r="E20" s="88"/>
      <c r="F20" s="13"/>
      <c r="G20" s="18"/>
      <c r="H20" s="79"/>
      <c r="I20" s="18"/>
      <c r="J20" s="18"/>
    </row>
    <row r="21" spans="1:10" s="6" customFormat="1" ht="18" customHeight="1" x14ac:dyDescent="0.25">
      <c r="A21" s="17"/>
      <c r="B21" s="139"/>
      <c r="C21" s="16"/>
      <c r="D21" s="16"/>
      <c r="E21" s="130"/>
      <c r="F21" s="13"/>
      <c r="G21" s="18"/>
      <c r="H21" s="18"/>
      <c r="I21" s="16"/>
      <c r="J21" s="16"/>
    </row>
    <row r="22" spans="1:10" s="6" customFormat="1" ht="18" customHeight="1" x14ac:dyDescent="0.25">
      <c r="A22" s="101" t="s">
        <v>77</v>
      </c>
      <c r="B22" s="192"/>
      <c r="C22" s="18"/>
      <c r="D22" s="18"/>
      <c r="E22" s="88"/>
      <c r="F22" s="13"/>
      <c r="G22" s="18"/>
      <c r="H22" s="18"/>
      <c r="I22" s="18"/>
      <c r="J22" s="18"/>
    </row>
    <row r="23" spans="1:10" s="6" customFormat="1" ht="18" customHeight="1" x14ac:dyDescent="0.25">
      <c r="A23" s="101" t="s">
        <v>78</v>
      </c>
      <c r="B23" s="192"/>
      <c r="C23" s="18"/>
      <c r="D23" s="18"/>
      <c r="E23" s="88"/>
      <c r="F23" s="13"/>
      <c r="G23" s="18"/>
      <c r="H23" s="18"/>
      <c r="I23" s="18"/>
      <c r="J23" s="18"/>
    </row>
    <row r="24" spans="1:10" s="6" customFormat="1" ht="18" customHeight="1" thickBot="1" x14ac:dyDescent="0.3">
      <c r="A24" s="102" t="s">
        <v>160</v>
      </c>
      <c r="B24" s="193"/>
      <c r="C24" s="42"/>
      <c r="D24" s="42"/>
      <c r="E24" s="131"/>
      <c r="F24" s="13"/>
      <c r="G24" s="18"/>
      <c r="H24" s="18"/>
      <c r="I24" s="18"/>
      <c r="J24" s="18"/>
    </row>
    <row r="25" spans="1:10" s="6" customFormat="1" ht="18" customHeight="1" thickBot="1" x14ac:dyDescent="0.3">
      <c r="C25" s="11"/>
      <c r="D25" s="11"/>
      <c r="E25" s="132"/>
      <c r="F25" s="13"/>
      <c r="G25" s="18"/>
      <c r="H25" s="18"/>
      <c r="I25" s="16"/>
      <c r="J25" s="16"/>
    </row>
    <row r="26" spans="1:10" s="6" customFormat="1" ht="21" customHeight="1" x14ac:dyDescent="0.25">
      <c r="A26" s="217" t="s">
        <v>124</v>
      </c>
      <c r="B26" s="218"/>
      <c r="C26" s="14"/>
      <c r="D26" s="14"/>
      <c r="E26" s="133"/>
      <c r="F26" s="13"/>
      <c r="G26" s="270"/>
      <c r="H26" s="270"/>
      <c r="I26" s="16"/>
      <c r="J26" s="16"/>
    </row>
    <row r="27" spans="1:10" s="6" customFormat="1" ht="18" customHeight="1" x14ac:dyDescent="0.25">
      <c r="A27" s="275" t="s">
        <v>158</v>
      </c>
      <c r="B27" s="276"/>
      <c r="C27" s="105"/>
      <c r="D27" s="16"/>
      <c r="E27" s="130"/>
      <c r="F27" s="35"/>
      <c r="G27" s="271"/>
      <c r="H27" s="271"/>
      <c r="I27" s="16"/>
      <c r="J27" s="16"/>
    </row>
    <row r="28" spans="1:10" s="6" customFormat="1" ht="30" customHeight="1" x14ac:dyDescent="0.25">
      <c r="A28" s="106" t="s">
        <v>159</v>
      </c>
      <c r="B28" s="191" t="s">
        <v>86</v>
      </c>
      <c r="C28" s="20"/>
      <c r="D28" s="16"/>
      <c r="E28" s="130"/>
      <c r="F28" s="13"/>
      <c r="G28" s="18"/>
      <c r="H28" s="18"/>
      <c r="I28" s="20"/>
      <c r="J28" s="16"/>
    </row>
    <row r="29" spans="1:10" s="6" customFormat="1" ht="18" customHeight="1" x14ac:dyDescent="0.25">
      <c r="A29" s="279"/>
      <c r="B29" s="280"/>
      <c r="C29" s="20"/>
      <c r="D29" s="16"/>
      <c r="E29" s="130"/>
      <c r="F29" s="13"/>
      <c r="G29" s="271"/>
      <c r="H29" s="271"/>
      <c r="I29" s="20"/>
      <c r="J29" s="16"/>
    </row>
    <row r="30" spans="1:10" s="6" customFormat="1" ht="18" customHeight="1" x14ac:dyDescent="0.25">
      <c r="A30" s="100" t="s">
        <v>126</v>
      </c>
      <c r="B30" s="191"/>
      <c r="C30" s="16"/>
      <c r="D30" s="16"/>
      <c r="E30" s="130"/>
      <c r="F30" s="13"/>
      <c r="G30" s="41"/>
      <c r="H30" s="41"/>
      <c r="I30" s="16"/>
      <c r="J30" s="16"/>
    </row>
    <row r="31" spans="1:10" s="6" customFormat="1" ht="18" customHeight="1" x14ac:dyDescent="0.25">
      <c r="A31" s="101" t="s">
        <v>0</v>
      </c>
      <c r="B31" s="192"/>
      <c r="C31" s="16"/>
      <c r="D31" s="16"/>
      <c r="E31" s="130"/>
      <c r="F31" s="13"/>
      <c r="G31" s="18"/>
      <c r="H31" s="18"/>
      <c r="I31" s="16"/>
      <c r="J31" s="16"/>
    </row>
    <row r="32" spans="1:10" s="6" customFormat="1" ht="18" customHeight="1" thickBot="1" x14ac:dyDescent="0.3">
      <c r="A32" s="102" t="s">
        <v>1</v>
      </c>
      <c r="B32" s="194"/>
      <c r="C32" s="19"/>
      <c r="D32" s="19"/>
      <c r="E32" s="134"/>
      <c r="F32" s="13"/>
      <c r="G32" s="18"/>
      <c r="H32" s="18"/>
      <c r="I32" s="16"/>
      <c r="J32" s="16"/>
    </row>
    <row r="33" spans="1:10" s="6" customFormat="1" ht="18" customHeight="1" thickBot="1" x14ac:dyDescent="0.3">
      <c r="A33" s="7"/>
      <c r="B33" s="7"/>
      <c r="C33" s="11"/>
      <c r="D33" s="11"/>
      <c r="E33" s="132"/>
      <c r="F33" s="13"/>
      <c r="G33" s="41"/>
      <c r="H33" s="41"/>
      <c r="I33" s="16"/>
      <c r="J33" s="16"/>
    </row>
    <row r="34" spans="1:10" s="6" customFormat="1" ht="20.25" customHeight="1" x14ac:dyDescent="0.25">
      <c r="A34" s="277" t="s">
        <v>72</v>
      </c>
      <c r="B34" s="278"/>
      <c r="C34" s="14"/>
      <c r="D34" s="14"/>
      <c r="E34" s="198" t="s">
        <v>206</v>
      </c>
      <c r="F34" s="35"/>
      <c r="G34" s="272"/>
      <c r="H34" s="272"/>
      <c r="I34" s="16"/>
      <c r="J34" s="16"/>
    </row>
    <row r="35" spans="1:10" s="6" customFormat="1" ht="15" x14ac:dyDescent="0.25">
      <c r="A35" s="244" t="s">
        <v>73</v>
      </c>
      <c r="B35" s="245"/>
      <c r="C35" s="144" t="s">
        <v>86</v>
      </c>
      <c r="D35" s="52" t="str">
        <f>IF(C35="NEIN","keine Förderung möglich","förderwürdig")</f>
        <v>förderwürdig</v>
      </c>
      <c r="E35" s="130"/>
      <c r="F35" s="36"/>
      <c r="G35" s="273"/>
      <c r="H35" s="273"/>
      <c r="I35" s="77"/>
      <c r="J35" s="16"/>
    </row>
    <row r="36" spans="1:10" s="6" customFormat="1" ht="198" customHeight="1" x14ac:dyDescent="0.25">
      <c r="A36" s="246" t="s">
        <v>212</v>
      </c>
      <c r="B36" s="247"/>
      <c r="C36" s="107"/>
      <c r="D36" s="22"/>
      <c r="E36" s="147"/>
      <c r="F36" s="35"/>
      <c r="G36" s="274"/>
      <c r="H36" s="274"/>
      <c r="I36" s="16"/>
      <c r="J36" s="16"/>
    </row>
    <row r="37" spans="1:10" s="6" customFormat="1" ht="15" x14ac:dyDescent="0.25">
      <c r="A37" s="228" t="s">
        <v>74</v>
      </c>
      <c r="B37" s="229"/>
      <c r="C37" s="148" t="s">
        <v>86</v>
      </c>
      <c r="D37" s="52" t="str">
        <f>IF(C37="NEIN","keine Förderung möglich","förderfähig")</f>
        <v>förderfähig</v>
      </c>
      <c r="E37" s="149"/>
      <c r="F37" s="36"/>
      <c r="G37" s="273"/>
      <c r="H37" s="273"/>
      <c r="I37" s="77"/>
      <c r="J37" s="16"/>
    </row>
    <row r="38" spans="1:10" s="6" customFormat="1" ht="55.5" customHeight="1" x14ac:dyDescent="0.25">
      <c r="A38" s="227" t="s">
        <v>182</v>
      </c>
      <c r="B38" s="247"/>
      <c r="C38" s="107"/>
      <c r="D38" s="22"/>
      <c r="E38" s="147"/>
      <c r="F38" s="13"/>
      <c r="G38" s="281"/>
      <c r="H38" s="274"/>
      <c r="I38" s="16"/>
      <c r="J38" s="16"/>
    </row>
    <row r="39" spans="1:10" s="6" customFormat="1" ht="15" x14ac:dyDescent="0.25">
      <c r="A39" s="228" t="s">
        <v>75</v>
      </c>
      <c r="B39" s="229"/>
      <c r="C39" s="148" t="s">
        <v>86</v>
      </c>
      <c r="D39" s="52" t="str">
        <f>IF(C39="NEIN","förderfähig","keine Förderung möglich")</f>
        <v>keine Förderung möglich</v>
      </c>
      <c r="E39" s="149"/>
      <c r="F39" s="36"/>
      <c r="G39" s="273"/>
      <c r="H39" s="273"/>
      <c r="I39" s="77"/>
      <c r="J39" s="16"/>
    </row>
    <row r="40" spans="1:10" ht="42" customHeight="1" x14ac:dyDescent="0.25">
      <c r="A40" s="227" t="s">
        <v>199</v>
      </c>
      <c r="B40" s="247"/>
      <c r="C40" s="22"/>
      <c r="D40" s="115"/>
      <c r="E40" s="150"/>
      <c r="G40" s="281"/>
      <c r="H40" s="274"/>
      <c r="I40" s="16"/>
      <c r="J40" s="16"/>
    </row>
    <row r="41" spans="1:10" s="6" customFormat="1" ht="15" x14ac:dyDescent="0.25">
      <c r="A41" s="252" t="s">
        <v>4</v>
      </c>
      <c r="B41" s="253"/>
      <c r="C41" s="148" t="s">
        <v>86</v>
      </c>
      <c r="D41" s="52" t="str">
        <f>IF(C41="NEIN","keine Förderung möglich","förderfähig")</f>
        <v>förderfähig</v>
      </c>
      <c r="E41" s="149"/>
      <c r="F41" s="36"/>
      <c r="G41" s="273"/>
      <c r="H41" s="273"/>
      <c r="I41" s="77"/>
      <c r="J41" s="16"/>
    </row>
    <row r="42" spans="1:10" s="6" customFormat="1" ht="75" customHeight="1" x14ac:dyDescent="0.25">
      <c r="A42" s="227" t="s">
        <v>183</v>
      </c>
      <c r="B42" s="247"/>
      <c r="D42" s="107"/>
      <c r="E42" s="147"/>
      <c r="F42" s="13"/>
      <c r="G42" s="281"/>
      <c r="H42" s="274"/>
      <c r="I42" s="16"/>
      <c r="J42" s="16"/>
    </row>
    <row r="43" spans="1:10" s="6" customFormat="1" ht="30.75" customHeight="1" x14ac:dyDescent="0.25">
      <c r="A43" s="254" t="s">
        <v>9</v>
      </c>
      <c r="B43" s="219"/>
      <c r="C43" s="148" t="s">
        <v>86</v>
      </c>
      <c r="D43" s="59" t="str">
        <f>IF(C43="NEIN","keine Förderung möglich","förderwürdig")</f>
        <v>förderwürdig</v>
      </c>
      <c r="E43" s="152"/>
      <c r="F43" s="36"/>
      <c r="G43" s="282"/>
      <c r="H43" s="282"/>
      <c r="I43" s="77"/>
      <c r="J43" s="16"/>
    </row>
    <row r="44" spans="1:10" s="6" customFormat="1" ht="36" customHeight="1" x14ac:dyDescent="0.25">
      <c r="A44" s="246" t="s">
        <v>184</v>
      </c>
      <c r="B44" s="247"/>
      <c r="C44" s="22"/>
      <c r="D44" s="22"/>
      <c r="E44" s="147"/>
      <c r="F44" s="13"/>
      <c r="G44" s="274"/>
      <c r="H44" s="274"/>
      <c r="I44" s="16"/>
      <c r="J44" s="16"/>
    </row>
    <row r="45" spans="1:10" s="6" customFormat="1" ht="15" x14ac:dyDescent="0.25">
      <c r="A45" s="244" t="s">
        <v>3</v>
      </c>
      <c r="B45" s="245"/>
      <c r="C45" s="16"/>
      <c r="D45" s="16"/>
      <c r="E45" s="141"/>
      <c r="F45" s="36"/>
      <c r="G45" s="273"/>
      <c r="H45" s="273"/>
      <c r="I45" s="16"/>
      <c r="J45" s="16"/>
    </row>
    <row r="46" spans="1:10" s="6" customFormat="1" ht="39" customHeight="1" thickBot="1" x14ac:dyDescent="0.3">
      <c r="A46" s="250" t="s">
        <v>152</v>
      </c>
      <c r="B46" s="251"/>
      <c r="C46" s="153" t="s">
        <v>86</v>
      </c>
      <c r="D46" s="19"/>
      <c r="E46" s="143"/>
      <c r="F46" s="13"/>
      <c r="G46" s="281"/>
      <c r="H46" s="274"/>
      <c r="I46" s="80"/>
      <c r="J46" s="16"/>
    </row>
    <row r="47" spans="1:10" s="6" customFormat="1" ht="18" customHeight="1" thickBot="1" x14ac:dyDescent="0.3">
      <c r="A47" s="7"/>
      <c r="B47" s="7"/>
      <c r="C47" s="11"/>
      <c r="D47" s="11"/>
      <c r="E47" s="142"/>
      <c r="F47" s="13"/>
      <c r="G47" s="41"/>
      <c r="H47" s="41"/>
      <c r="I47" s="16"/>
      <c r="J47" s="16"/>
    </row>
    <row r="48" spans="1:10" s="6" customFormat="1" ht="21" customHeight="1" x14ac:dyDescent="0.25">
      <c r="A48" s="255" t="s">
        <v>76</v>
      </c>
      <c r="B48" s="256"/>
      <c r="C48" s="65"/>
      <c r="D48" s="65"/>
      <c r="E48" s="154"/>
      <c r="F48" s="13"/>
      <c r="G48" s="270"/>
      <c r="H48" s="270"/>
      <c r="I48" s="16"/>
      <c r="J48" s="16"/>
    </row>
    <row r="49" spans="1:11" s="6" customFormat="1" ht="15" x14ac:dyDescent="0.25">
      <c r="A49" s="244" t="s">
        <v>161</v>
      </c>
      <c r="B49" s="245"/>
      <c r="C49" s="144" t="s">
        <v>86</v>
      </c>
      <c r="D49" s="50" t="str">
        <f>IF(C49="NEIN","bitte näher erläutern",".")</f>
        <v>.</v>
      </c>
      <c r="E49" s="155"/>
      <c r="F49" s="36"/>
      <c r="G49" s="273"/>
      <c r="H49" s="273"/>
      <c r="I49" s="77"/>
      <c r="J49" s="50"/>
    </row>
    <row r="50" spans="1:11" s="6" customFormat="1" ht="146.25" customHeight="1" thickBot="1" x14ac:dyDescent="0.3">
      <c r="A50" s="246" t="s">
        <v>200</v>
      </c>
      <c r="B50" s="247"/>
      <c r="C50" s="22"/>
      <c r="D50" s="107"/>
      <c r="E50" s="156" t="s">
        <v>163</v>
      </c>
      <c r="F50" s="35"/>
      <c r="G50" s="274"/>
      <c r="H50" s="274"/>
      <c r="I50" s="16"/>
      <c r="J50" s="16"/>
    </row>
    <row r="51" spans="1:11" s="6" customFormat="1" ht="15" x14ac:dyDescent="0.25">
      <c r="A51" s="244" t="s">
        <v>162</v>
      </c>
      <c r="B51" s="245"/>
      <c r="C51" s="144" t="s">
        <v>86</v>
      </c>
      <c r="D51" s="59" t="str">
        <f>IF(C51="NEIN","bitte näher erläutern","förderwürdig")</f>
        <v>förderwürdig</v>
      </c>
      <c r="E51" s="155"/>
      <c r="F51" s="36"/>
      <c r="G51" s="225" t="s">
        <v>94</v>
      </c>
      <c r="H51" s="226"/>
      <c r="I51" s="169" t="s">
        <v>86</v>
      </c>
      <c r="J51" s="89" t="str">
        <f>IF(I51="NEIN","Verstoß gegen die Förderbedingungen","Förderbedingungen eingehalten")</f>
        <v>Förderbedingungen eingehalten</v>
      </c>
      <c r="K51" s="113"/>
    </row>
    <row r="52" spans="1:11" s="6" customFormat="1" ht="218.25" customHeight="1" thickBot="1" x14ac:dyDescent="0.3">
      <c r="A52" s="227" t="s">
        <v>185</v>
      </c>
      <c r="B52" s="247"/>
      <c r="C52" s="118"/>
      <c r="D52" s="22"/>
      <c r="E52" s="156" t="s">
        <v>207</v>
      </c>
      <c r="F52" s="35"/>
      <c r="G52" s="250" t="s">
        <v>191</v>
      </c>
      <c r="H52" s="251"/>
      <c r="I52" s="19"/>
      <c r="J52" s="19"/>
      <c r="K52" s="156" t="s">
        <v>207</v>
      </c>
    </row>
    <row r="53" spans="1:11" s="6" customFormat="1" ht="15" customHeight="1" x14ac:dyDescent="0.25">
      <c r="A53" s="244" t="s">
        <v>8</v>
      </c>
      <c r="B53" s="245"/>
      <c r="C53" s="144" t="s">
        <v>86</v>
      </c>
      <c r="D53" s="16"/>
      <c r="E53" s="141"/>
      <c r="F53" s="36"/>
      <c r="G53" s="273"/>
      <c r="H53" s="273"/>
      <c r="I53" s="77"/>
      <c r="J53" s="16"/>
    </row>
    <row r="54" spans="1:11" s="6" customFormat="1" ht="78.75" customHeight="1" x14ac:dyDescent="0.25">
      <c r="A54" s="257" t="s">
        <v>213</v>
      </c>
      <c r="B54" s="220"/>
      <c r="C54" s="22"/>
      <c r="D54" s="22"/>
      <c r="E54" s="147"/>
      <c r="F54" s="35"/>
      <c r="G54" s="281"/>
      <c r="H54" s="281"/>
      <c r="I54" s="16"/>
      <c r="J54" s="16"/>
    </row>
    <row r="55" spans="1:11" s="6" customFormat="1" ht="30.75" customHeight="1" x14ac:dyDescent="0.25">
      <c r="A55" s="258" t="s">
        <v>93</v>
      </c>
      <c r="B55" s="259"/>
      <c r="C55" s="60">
        <f>SUM(C71,C80)</f>
        <v>0</v>
      </c>
      <c r="D55" s="109"/>
      <c r="E55" s="157"/>
      <c r="F55" s="36"/>
      <c r="G55" s="282"/>
      <c r="H55" s="282"/>
      <c r="I55" s="81"/>
      <c r="J55" s="16"/>
    </row>
    <row r="56" spans="1:11" s="6" customFormat="1" ht="51.75" customHeight="1" x14ac:dyDescent="0.25">
      <c r="A56" s="246" t="s">
        <v>215</v>
      </c>
      <c r="B56" s="247"/>
      <c r="C56" s="91"/>
      <c r="D56" s="22"/>
      <c r="E56" s="158" t="s">
        <v>133</v>
      </c>
      <c r="F56" s="13"/>
      <c r="G56" s="274"/>
      <c r="H56" s="274"/>
      <c r="I56" s="82"/>
      <c r="J56" s="16"/>
    </row>
    <row r="57" spans="1:11" s="6" customFormat="1" ht="30.75" customHeight="1" x14ac:dyDescent="0.25">
      <c r="A57" s="240" t="s">
        <v>95</v>
      </c>
      <c r="B57" s="241"/>
      <c r="C57" s="159"/>
      <c r="D57" s="109"/>
      <c r="E57" s="160"/>
      <c r="F57" s="36"/>
      <c r="G57" s="282"/>
      <c r="H57" s="282"/>
      <c r="I57" s="81"/>
      <c r="J57" s="16"/>
    </row>
    <row r="58" spans="1:11" s="6" customFormat="1" ht="30.75" customHeight="1" x14ac:dyDescent="0.25">
      <c r="A58" s="240" t="s">
        <v>96</v>
      </c>
      <c r="B58" s="241"/>
      <c r="C58" s="159"/>
      <c r="D58" s="90"/>
      <c r="E58" s="160"/>
      <c r="F58" s="36"/>
      <c r="G58" s="282"/>
      <c r="H58" s="282"/>
      <c r="I58" s="81"/>
      <c r="J58" s="16"/>
    </row>
    <row r="59" spans="1:11" s="6" customFormat="1" ht="30.75" customHeight="1" x14ac:dyDescent="0.25">
      <c r="A59" s="240" t="s">
        <v>97</v>
      </c>
      <c r="B59" s="241"/>
      <c r="C59" s="159"/>
      <c r="D59" s="90"/>
      <c r="E59" s="160"/>
      <c r="F59" s="36"/>
      <c r="G59" s="282"/>
      <c r="H59" s="282"/>
      <c r="I59" s="81"/>
      <c r="J59" s="16"/>
    </row>
    <row r="60" spans="1:11" s="6" customFormat="1" ht="15" x14ac:dyDescent="0.25">
      <c r="A60" s="242" t="s">
        <v>98</v>
      </c>
      <c r="B60" s="243"/>
      <c r="C60" s="159"/>
      <c r="D60" s="90"/>
      <c r="E60" s="160"/>
      <c r="F60" s="36"/>
      <c r="G60" s="273"/>
      <c r="H60" s="273"/>
      <c r="I60" s="81"/>
      <c r="J60" s="16"/>
    </row>
    <row r="61" spans="1:11" s="6" customFormat="1" ht="15" x14ac:dyDescent="0.25">
      <c r="A61" s="244" t="s">
        <v>99</v>
      </c>
      <c r="B61" s="245"/>
      <c r="C61" s="161"/>
      <c r="D61" s="16"/>
      <c r="E61" s="141"/>
      <c r="F61" s="36"/>
      <c r="G61" s="273"/>
      <c r="H61" s="273"/>
      <c r="I61" s="81"/>
      <c r="J61" s="16"/>
    </row>
    <row r="62" spans="1:11" s="6" customFormat="1" ht="77.25" customHeight="1" x14ac:dyDescent="0.25">
      <c r="A62" s="246" t="s">
        <v>164</v>
      </c>
      <c r="B62" s="247"/>
      <c r="C62" s="64" t="e">
        <f>C61/C55</f>
        <v>#DIV/0!</v>
      </c>
      <c r="D62" s="107"/>
      <c r="E62" s="156" t="s">
        <v>134</v>
      </c>
      <c r="F62" s="13"/>
      <c r="G62" s="274"/>
      <c r="H62" s="274"/>
      <c r="I62" s="16"/>
      <c r="J62" s="16"/>
    </row>
    <row r="63" spans="1:11" s="6" customFormat="1" ht="48.75" customHeight="1" x14ac:dyDescent="0.25">
      <c r="A63" s="254" t="s">
        <v>100</v>
      </c>
      <c r="B63" s="219"/>
      <c r="C63" s="161"/>
      <c r="D63" s="21"/>
      <c r="E63" s="141"/>
      <c r="F63" s="36"/>
      <c r="G63" s="282"/>
      <c r="H63" s="282"/>
      <c r="I63" s="81"/>
      <c r="J63" s="16"/>
    </row>
    <row r="64" spans="1:11" s="6" customFormat="1" ht="48.75" customHeight="1" x14ac:dyDescent="0.25">
      <c r="A64" s="260" t="s">
        <v>165</v>
      </c>
      <c r="B64" s="261"/>
      <c r="C64" s="64" t="e">
        <f>C63/C55</f>
        <v>#DIV/0!</v>
      </c>
      <c r="D64" s="108"/>
      <c r="E64" s="156" t="s">
        <v>134</v>
      </c>
      <c r="F64" s="13"/>
      <c r="G64" s="283"/>
      <c r="H64" s="283"/>
      <c r="I64" s="16"/>
      <c r="J64" s="16"/>
    </row>
    <row r="65" spans="1:10" s="6" customFormat="1" ht="15" x14ac:dyDescent="0.25">
      <c r="A65" s="244" t="s">
        <v>101</v>
      </c>
      <c r="B65" s="245"/>
      <c r="C65" s="161"/>
      <c r="D65" s="16"/>
      <c r="E65" s="141"/>
      <c r="F65" s="36"/>
      <c r="G65" s="273"/>
      <c r="H65" s="273"/>
      <c r="I65" s="81"/>
      <c r="J65" s="16"/>
    </row>
    <row r="66" spans="1:10" s="6" customFormat="1" ht="15" x14ac:dyDescent="0.25">
      <c r="A66" s="248" t="s">
        <v>102</v>
      </c>
      <c r="B66" s="249"/>
      <c r="C66" s="159"/>
      <c r="D66" s="23"/>
      <c r="E66" s="162"/>
      <c r="F66" s="36"/>
      <c r="G66" s="273"/>
      <c r="H66" s="273"/>
      <c r="I66" s="81"/>
      <c r="J66" s="16"/>
    </row>
    <row r="67" spans="1:10" s="6" customFormat="1" ht="61.5" customHeight="1" x14ac:dyDescent="0.25">
      <c r="A67" s="227" t="s">
        <v>166</v>
      </c>
      <c r="B67" s="220"/>
      <c r="C67" s="195"/>
      <c r="D67" s="107"/>
      <c r="E67" s="147"/>
      <c r="F67" s="13"/>
      <c r="G67" s="281"/>
      <c r="H67" s="281"/>
      <c r="I67" s="16"/>
      <c r="J67" s="16"/>
    </row>
    <row r="68" spans="1:10" s="6" customFormat="1" ht="15" x14ac:dyDescent="0.25">
      <c r="A68" s="228" t="s">
        <v>103</v>
      </c>
      <c r="B68" s="229"/>
      <c r="C68" s="163"/>
      <c r="D68" s="21"/>
      <c r="E68" s="149"/>
      <c r="F68" s="36"/>
      <c r="G68" s="273"/>
      <c r="H68" s="273"/>
      <c r="I68" s="81"/>
      <c r="J68" s="16"/>
    </row>
    <row r="69" spans="1:10" s="6" customFormat="1" ht="12.75" customHeight="1" x14ac:dyDescent="0.25">
      <c r="A69" s="227" t="s">
        <v>55</v>
      </c>
      <c r="B69" s="220"/>
      <c r="C69" s="195"/>
      <c r="E69" s="146"/>
      <c r="F69" s="13"/>
      <c r="G69" s="281"/>
      <c r="H69" s="281"/>
      <c r="I69" s="16"/>
      <c r="J69" s="16"/>
    </row>
    <row r="70" spans="1:10" s="6" customFormat="1" ht="31.5" customHeight="1" x14ac:dyDescent="0.25">
      <c r="A70" s="213" t="s">
        <v>104</v>
      </c>
      <c r="B70" s="214"/>
      <c r="C70" s="159"/>
      <c r="D70" s="23"/>
      <c r="E70" s="158" t="s">
        <v>92</v>
      </c>
      <c r="G70" s="282"/>
      <c r="H70" s="282"/>
      <c r="I70" s="81"/>
      <c r="J70" s="16"/>
    </row>
    <row r="71" spans="1:10" s="6" customFormat="1" ht="30.75" customHeight="1" x14ac:dyDescent="0.25">
      <c r="A71" s="215" t="s">
        <v>89</v>
      </c>
      <c r="B71" s="216">
        <f>SUM(B57:B64)</f>
        <v>0</v>
      </c>
      <c r="C71" s="26">
        <f>SUM(C57,C58,C59,C60,C61,C63,C65,C66,C68,C70)</f>
        <v>0</v>
      </c>
      <c r="D71" s="23"/>
      <c r="E71" s="164" t="s">
        <v>134</v>
      </c>
      <c r="F71" s="36"/>
      <c r="G71" s="282"/>
      <c r="H71" s="282"/>
      <c r="I71" s="81"/>
      <c r="J71" s="16"/>
    </row>
    <row r="72" spans="1:10" s="6" customFormat="1" ht="15.75" customHeight="1" thickBot="1" x14ac:dyDescent="0.3">
      <c r="A72" s="223" t="s">
        <v>186</v>
      </c>
      <c r="B72" s="224"/>
      <c r="C72" s="62"/>
      <c r="D72" s="42"/>
      <c r="E72" s="165" t="s">
        <v>131</v>
      </c>
      <c r="G72" s="284"/>
      <c r="H72" s="284"/>
      <c r="I72" s="16"/>
      <c r="J72" s="16"/>
    </row>
    <row r="73" spans="1:10" s="6" customFormat="1" ht="18" customHeight="1" thickBot="1" x14ac:dyDescent="0.3">
      <c r="A73" s="66"/>
      <c r="B73" s="41"/>
      <c r="C73" s="71"/>
      <c r="D73" s="16"/>
      <c r="E73" s="145"/>
      <c r="F73" s="13"/>
      <c r="G73" s="41"/>
      <c r="H73" s="41"/>
      <c r="I73" s="16"/>
      <c r="J73" s="16"/>
    </row>
    <row r="74" spans="1:10" s="6" customFormat="1" ht="15" x14ac:dyDescent="0.25">
      <c r="A74" s="225" t="s">
        <v>50</v>
      </c>
      <c r="B74" s="226"/>
      <c r="C74" s="161"/>
      <c r="D74" s="57"/>
      <c r="E74" s="166"/>
      <c r="F74" s="36"/>
      <c r="G74" s="273"/>
      <c r="H74" s="273"/>
      <c r="I74" s="81"/>
      <c r="J74" s="16"/>
    </row>
    <row r="75" spans="1:10" s="6" customFormat="1" ht="25.5" customHeight="1" x14ac:dyDescent="0.25">
      <c r="A75" s="227" t="s">
        <v>62</v>
      </c>
      <c r="B75" s="220"/>
      <c r="C75" s="24"/>
      <c r="D75" s="22"/>
      <c r="E75" s="147"/>
      <c r="F75" s="36"/>
      <c r="G75" s="281"/>
      <c r="H75" s="281"/>
      <c r="I75" s="29"/>
      <c r="J75" s="16"/>
    </row>
    <row r="76" spans="1:10" s="6" customFormat="1" ht="15" x14ac:dyDescent="0.25">
      <c r="A76" s="228" t="s">
        <v>51</v>
      </c>
      <c r="B76" s="229"/>
      <c r="C76" s="163"/>
      <c r="D76" s="21"/>
      <c r="E76" s="149"/>
      <c r="F76" s="36"/>
      <c r="G76" s="273"/>
      <c r="H76" s="273"/>
      <c r="I76" s="81"/>
      <c r="J76" s="16"/>
    </row>
    <row r="77" spans="1:10" s="6" customFormat="1" ht="12.75" customHeight="1" x14ac:dyDescent="0.25">
      <c r="A77" s="227" t="s">
        <v>52</v>
      </c>
      <c r="B77" s="220"/>
      <c r="C77" s="196"/>
      <c r="D77" s="22"/>
      <c r="E77" s="147"/>
      <c r="F77" s="36"/>
      <c r="G77" s="281"/>
      <c r="H77" s="281"/>
      <c r="I77" s="29"/>
      <c r="J77" s="16"/>
    </row>
    <row r="78" spans="1:10" s="6" customFormat="1" ht="30.75" customHeight="1" x14ac:dyDescent="0.25">
      <c r="A78" s="219" t="s">
        <v>53</v>
      </c>
      <c r="B78" s="219"/>
      <c r="C78" s="163"/>
      <c r="D78" s="21"/>
      <c r="E78" s="151"/>
      <c r="F78" s="13"/>
      <c r="G78" s="282"/>
      <c r="H78" s="282"/>
      <c r="I78" s="81"/>
      <c r="J78" s="16"/>
    </row>
    <row r="79" spans="1:10" s="6" customFormat="1" ht="12.75" customHeight="1" x14ac:dyDescent="0.25">
      <c r="A79" s="220" t="s">
        <v>54</v>
      </c>
      <c r="B79" s="220"/>
      <c r="C79" s="24"/>
      <c r="D79" s="120"/>
      <c r="E79" s="167"/>
      <c r="F79" s="36"/>
      <c r="G79" s="281"/>
      <c r="H79" s="281"/>
      <c r="I79" s="29"/>
      <c r="J79" s="16"/>
    </row>
    <row r="80" spans="1:10" s="6" customFormat="1" ht="30.75" customHeight="1" thickBot="1" x14ac:dyDescent="0.3">
      <c r="A80" s="221" t="s">
        <v>90</v>
      </c>
      <c r="B80" s="222">
        <f>SUM(B74:B78)</f>
        <v>0</v>
      </c>
      <c r="C80" s="63">
        <f>C74+C76+C78</f>
        <v>0</v>
      </c>
      <c r="D80" s="19"/>
      <c r="E80" s="168" t="s">
        <v>134</v>
      </c>
      <c r="F80" s="36"/>
      <c r="G80" s="282"/>
      <c r="H80" s="282"/>
      <c r="I80" s="81"/>
      <c r="J80" s="16"/>
    </row>
    <row r="81" spans="1:11" s="6" customFormat="1" ht="16.5" customHeight="1" thickBot="1" x14ac:dyDescent="0.3">
      <c r="C81" s="11"/>
      <c r="D81" s="71"/>
      <c r="E81" s="145"/>
      <c r="F81" s="13"/>
      <c r="G81" s="18"/>
      <c r="H81" s="18"/>
      <c r="I81" s="16"/>
      <c r="J81" s="16"/>
    </row>
    <row r="82" spans="1:11" s="6" customFormat="1" ht="15" customHeight="1" x14ac:dyDescent="0.25">
      <c r="A82" s="234" t="s">
        <v>84</v>
      </c>
      <c r="B82" s="235"/>
      <c r="C82" s="169" t="s">
        <v>86</v>
      </c>
      <c r="D82" s="52" t="str">
        <f>IF(C82="NEIN","keine Förderung möglich","förderfähig")</f>
        <v>förderfähig</v>
      </c>
      <c r="E82" s="170"/>
      <c r="F82" s="13"/>
      <c r="G82" s="284"/>
      <c r="H82" s="284"/>
      <c r="I82" s="77"/>
      <c r="J82" s="16"/>
    </row>
    <row r="83" spans="1:11" s="6" customFormat="1" ht="24.75" thickBot="1" x14ac:dyDescent="0.3">
      <c r="A83" s="236" t="s">
        <v>167</v>
      </c>
      <c r="B83" s="237"/>
      <c r="C83" s="67"/>
      <c r="D83" s="110"/>
      <c r="E83" s="171" t="s">
        <v>132</v>
      </c>
      <c r="F83" s="13"/>
      <c r="G83" s="285"/>
      <c r="H83" s="285"/>
      <c r="I83" s="29"/>
      <c r="J83" s="16"/>
    </row>
    <row r="84" spans="1:11" s="6" customFormat="1" ht="60" customHeight="1" thickBot="1" x14ac:dyDescent="0.3">
      <c r="A84" s="230" t="s">
        <v>168</v>
      </c>
      <c r="B84" s="231"/>
      <c r="C84" s="172" t="s">
        <v>86</v>
      </c>
      <c r="D84" s="58" t="str">
        <f>IF(C84="NEIN","keine Förderung möglich","förderfähig")</f>
        <v>förderfähig</v>
      </c>
      <c r="E84" s="152"/>
      <c r="F84" s="36"/>
      <c r="G84" s="230" t="s">
        <v>148</v>
      </c>
      <c r="H84" s="231"/>
      <c r="I84" s="172" t="s">
        <v>86</v>
      </c>
      <c r="J84" s="58" t="str">
        <f>IF(I84="JA","Förderbedingungen eingehalten","Verstoß gegen die Förderbedingungen")</f>
        <v>Verstoß gegen die Förderbedingungen</v>
      </c>
      <c r="K84" s="199"/>
    </row>
    <row r="85" spans="1:11" s="6" customFormat="1" ht="70.5" customHeight="1" x14ac:dyDescent="0.25">
      <c r="A85" s="232" t="s">
        <v>217</v>
      </c>
      <c r="B85" s="233"/>
      <c r="C85" s="169" t="s">
        <v>86</v>
      </c>
      <c r="D85" s="57" t="str">
        <f>IF(C85="JA","2 Punkte","0 Punkte")</f>
        <v>0 Punkte</v>
      </c>
      <c r="E85" s="158" t="s">
        <v>187</v>
      </c>
      <c r="F85" s="13"/>
      <c r="G85" s="286"/>
      <c r="H85" s="286"/>
      <c r="I85" s="77"/>
      <c r="J85" s="16"/>
    </row>
    <row r="86" spans="1:11" s="6" customFormat="1" ht="15" thickBot="1" x14ac:dyDescent="0.3">
      <c r="A86" s="236"/>
      <c r="B86" s="237"/>
      <c r="C86" s="173"/>
      <c r="D86" s="19"/>
      <c r="E86" s="174"/>
      <c r="F86" s="13"/>
      <c r="G86" s="285"/>
      <c r="H86" s="285"/>
      <c r="I86" s="29"/>
      <c r="J86" s="16"/>
    </row>
    <row r="87" spans="1:11" s="6" customFormat="1" ht="18" customHeight="1" thickBot="1" x14ac:dyDescent="0.3">
      <c r="C87" s="11"/>
      <c r="D87" s="11"/>
      <c r="E87" s="145"/>
      <c r="F87" s="13"/>
      <c r="G87" s="18"/>
      <c r="H87" s="18"/>
      <c r="I87" s="16"/>
      <c r="J87" s="16"/>
    </row>
    <row r="88" spans="1:11" s="6" customFormat="1" ht="21" customHeight="1" x14ac:dyDescent="0.25">
      <c r="A88" s="217" t="s">
        <v>177</v>
      </c>
      <c r="B88" s="218"/>
      <c r="C88" s="27" t="s">
        <v>88</v>
      </c>
      <c r="D88" s="14"/>
      <c r="E88" s="154"/>
      <c r="F88" s="13"/>
      <c r="G88" s="270"/>
      <c r="H88" s="270"/>
      <c r="I88" s="83"/>
      <c r="J88" s="16"/>
    </row>
    <row r="89" spans="1:11" s="6" customFormat="1" ht="39.75" customHeight="1" x14ac:dyDescent="0.25">
      <c r="A89" s="213" t="s">
        <v>169</v>
      </c>
      <c r="B89" s="214"/>
      <c r="C89" s="175"/>
      <c r="D89" s="23" t="str">
        <f>IF(C89&gt;=1,"1 Punkt","0 Punkte")</f>
        <v>0 Punkte</v>
      </c>
      <c r="E89" s="176" t="s">
        <v>188</v>
      </c>
      <c r="F89" s="13"/>
      <c r="G89" s="282"/>
      <c r="H89" s="282"/>
      <c r="I89" s="84"/>
      <c r="J89" s="16"/>
    </row>
    <row r="90" spans="1:11" s="6" customFormat="1" ht="30.75" customHeight="1" thickBot="1" x14ac:dyDescent="0.3">
      <c r="A90" s="238" t="s">
        <v>170</v>
      </c>
      <c r="B90" s="239"/>
      <c r="C90" s="177"/>
      <c r="D90" s="19" t="str">
        <f>IF(C90&gt;=1,"1 Punkt","0 Punkte")</f>
        <v>0 Punkte</v>
      </c>
      <c r="E90" s="178" t="s">
        <v>178</v>
      </c>
      <c r="F90" s="13"/>
      <c r="G90" s="282"/>
      <c r="H90" s="282"/>
      <c r="I90" s="84"/>
      <c r="J90" s="16"/>
    </row>
    <row r="91" spans="1:11" s="6" customFormat="1" ht="15" thickBot="1" x14ac:dyDescent="0.3">
      <c r="C91" s="11"/>
      <c r="D91" s="11"/>
      <c r="E91" s="145"/>
      <c r="F91" s="13"/>
      <c r="G91" s="18"/>
      <c r="H91" s="18"/>
      <c r="I91" s="16"/>
      <c r="J91" s="16"/>
    </row>
    <row r="92" spans="1:11" s="6" customFormat="1" ht="21" customHeight="1" x14ac:dyDescent="0.25">
      <c r="A92" s="217" t="s">
        <v>5</v>
      </c>
      <c r="B92" s="218"/>
      <c r="C92" s="14"/>
      <c r="D92" s="14"/>
      <c r="E92" s="154"/>
      <c r="F92" s="13"/>
      <c r="G92" s="270"/>
      <c r="H92" s="270"/>
      <c r="I92" s="16"/>
      <c r="J92" s="16"/>
    </row>
    <row r="93" spans="1:11" s="6" customFormat="1" ht="15" x14ac:dyDescent="0.25">
      <c r="A93" s="228" t="s">
        <v>56</v>
      </c>
      <c r="B93" s="229"/>
      <c r="C93" s="179"/>
      <c r="D93" s="59"/>
      <c r="E93" s="157"/>
      <c r="F93" s="36"/>
      <c r="G93" s="273"/>
      <c r="H93" s="273"/>
      <c r="I93" s="85"/>
      <c r="J93" s="16"/>
    </row>
    <row r="94" spans="1:11" s="6" customFormat="1" ht="18" customHeight="1" x14ac:dyDescent="0.25">
      <c r="A94" s="227" t="s">
        <v>171</v>
      </c>
      <c r="B94" s="220"/>
      <c r="C94" s="119"/>
      <c r="D94" s="22"/>
      <c r="E94" s="147"/>
      <c r="F94" s="36"/>
      <c r="G94" s="281"/>
      <c r="H94" s="281"/>
      <c r="I94" s="29"/>
      <c r="J94" s="16"/>
    </row>
    <row r="95" spans="1:11" s="6" customFormat="1" ht="30.75" customHeight="1" x14ac:dyDescent="0.25">
      <c r="A95" s="254" t="s">
        <v>172</v>
      </c>
      <c r="B95" s="219"/>
      <c r="C95" s="148" t="s">
        <v>86</v>
      </c>
      <c r="D95" s="59" t="str">
        <f>IF(C95="NEIN","keine Förderung möglich","förderwürdig")</f>
        <v>förderwürdig</v>
      </c>
      <c r="E95" s="152"/>
      <c r="F95" s="13"/>
      <c r="G95" s="282"/>
      <c r="H95" s="282"/>
      <c r="I95" s="77"/>
      <c r="J95" s="52"/>
    </row>
    <row r="96" spans="1:11" s="6" customFormat="1" ht="27" customHeight="1" x14ac:dyDescent="0.25">
      <c r="A96" s="246" t="s">
        <v>216</v>
      </c>
      <c r="B96" s="247"/>
      <c r="C96" s="24"/>
      <c r="D96" s="22"/>
      <c r="E96" s="147"/>
      <c r="F96" s="36"/>
      <c r="G96" s="274"/>
      <c r="H96" s="274"/>
      <c r="I96" s="29"/>
      <c r="J96" s="16"/>
    </row>
    <row r="97" spans="1:11" s="6" customFormat="1" ht="15" x14ac:dyDescent="0.25">
      <c r="A97" s="228" t="s">
        <v>79</v>
      </c>
      <c r="B97" s="229"/>
      <c r="C97" s="148" t="s">
        <v>86</v>
      </c>
      <c r="D97" s="59" t="str">
        <f>IF(C97="NEIN","keine Förderung möglich","förderwürdig")</f>
        <v>förderwürdig</v>
      </c>
      <c r="E97" s="152"/>
      <c r="F97" s="36"/>
      <c r="G97" s="273"/>
      <c r="H97" s="273"/>
      <c r="I97" s="77"/>
      <c r="J97" s="16"/>
    </row>
    <row r="98" spans="1:11" s="6" customFormat="1" ht="51.75" customHeight="1" x14ac:dyDescent="0.25">
      <c r="A98" s="246" t="s">
        <v>105</v>
      </c>
      <c r="B98" s="247" t="s">
        <v>57</v>
      </c>
      <c r="C98" s="24"/>
      <c r="D98" s="22"/>
      <c r="E98" s="147"/>
      <c r="F98" s="36"/>
      <c r="G98" s="274"/>
      <c r="H98" s="274"/>
      <c r="I98" s="29"/>
      <c r="J98" s="16"/>
    </row>
    <row r="99" spans="1:11" s="6" customFormat="1" ht="46.5" customHeight="1" x14ac:dyDescent="0.25">
      <c r="A99" s="254" t="s">
        <v>58</v>
      </c>
      <c r="B99" s="219"/>
      <c r="C99" s="148" t="s">
        <v>86</v>
      </c>
      <c r="D99" s="21" t="str">
        <f>IF(C99="JA","2 Punkte","0 Punkte")</f>
        <v>0 Punkte</v>
      </c>
      <c r="E99" s="180" t="s">
        <v>189</v>
      </c>
      <c r="F99" s="13"/>
      <c r="G99" s="282"/>
      <c r="H99" s="282"/>
      <c r="I99" s="77"/>
      <c r="J99" s="16"/>
    </row>
    <row r="100" spans="1:11" s="6" customFormat="1" ht="27" customHeight="1" thickBot="1" x14ac:dyDescent="0.3">
      <c r="A100" s="227" t="s">
        <v>69</v>
      </c>
      <c r="B100" s="220" t="s">
        <v>69</v>
      </c>
      <c r="C100" s="22"/>
      <c r="D100" s="22"/>
      <c r="E100" s="147"/>
      <c r="F100" s="35"/>
      <c r="G100" s="281"/>
      <c r="H100" s="281"/>
      <c r="I100" s="16"/>
      <c r="J100" s="16"/>
    </row>
    <row r="101" spans="1:11" s="6" customFormat="1" ht="15" x14ac:dyDescent="0.25">
      <c r="A101" s="228" t="s">
        <v>106</v>
      </c>
      <c r="B101" s="229"/>
      <c r="C101" s="148" t="s">
        <v>86</v>
      </c>
      <c r="D101" s="59" t="str">
        <f>IF(C101="NEIN","keine Förderung möglich","förderwürdig")</f>
        <v>förderwürdig</v>
      </c>
      <c r="E101" s="152"/>
      <c r="F101" s="36"/>
      <c r="G101" s="225" t="s">
        <v>142</v>
      </c>
      <c r="H101" s="226"/>
      <c r="I101" s="200" t="s">
        <v>86</v>
      </c>
      <c r="J101" s="87" t="str">
        <f>IF(I101="NEIN","Verstoß gegen Förderbedingung","Förderbedingungen eingehalten")</f>
        <v>Förderbedingungen eingehalten</v>
      </c>
      <c r="K101" s="123" t="s">
        <v>192</v>
      </c>
    </row>
    <row r="102" spans="1:11" s="6" customFormat="1" ht="36.75" customHeight="1" x14ac:dyDescent="0.25">
      <c r="A102" s="227" t="s">
        <v>63</v>
      </c>
      <c r="B102" s="220" t="s">
        <v>63</v>
      </c>
      <c r="C102" s="22"/>
      <c r="D102" s="22"/>
      <c r="E102" s="147"/>
      <c r="F102" s="36"/>
      <c r="G102" s="227" t="s">
        <v>63</v>
      </c>
      <c r="H102" s="220" t="s">
        <v>63</v>
      </c>
      <c r="I102" s="22"/>
      <c r="J102" s="114"/>
      <c r="K102" s="201"/>
    </row>
    <row r="103" spans="1:11" s="6" customFormat="1" ht="24" x14ac:dyDescent="0.25">
      <c r="A103" s="228" t="s">
        <v>59</v>
      </c>
      <c r="B103" s="229"/>
      <c r="C103" s="148" t="s">
        <v>86</v>
      </c>
      <c r="D103" s="59" t="str">
        <f>IF(C103="NEIN","keine Förderung möglich","förderwürdig")</f>
        <v>förderwürdig</v>
      </c>
      <c r="E103" s="152"/>
      <c r="F103" s="36"/>
      <c r="G103" s="228" t="s">
        <v>145</v>
      </c>
      <c r="H103" s="229"/>
      <c r="I103" s="202" t="s">
        <v>86</v>
      </c>
      <c r="J103" s="52" t="str">
        <f>IF(I103="NEIN","Verstoß gegen Förderbedingungen","Förderbedingungen einhalten")</f>
        <v>Förderbedingungen einhalten</v>
      </c>
      <c r="K103" s="124" t="s">
        <v>193</v>
      </c>
    </row>
    <row r="104" spans="1:11" s="6" customFormat="1" ht="49.5" customHeight="1" x14ac:dyDescent="0.25">
      <c r="A104" s="227" t="s">
        <v>60</v>
      </c>
      <c r="B104" s="220" t="s">
        <v>60</v>
      </c>
      <c r="C104" s="22"/>
      <c r="D104" s="22"/>
      <c r="E104" s="147"/>
      <c r="F104" s="36"/>
      <c r="G104" s="227" t="s">
        <v>60</v>
      </c>
      <c r="H104" s="220" t="s">
        <v>60</v>
      </c>
      <c r="I104" s="22"/>
      <c r="J104" s="114"/>
      <c r="K104" s="201"/>
    </row>
    <row r="105" spans="1:11" s="6" customFormat="1" ht="15" x14ac:dyDescent="0.25">
      <c r="A105" s="248" t="s">
        <v>108</v>
      </c>
      <c r="B105" s="249"/>
      <c r="C105" s="181"/>
      <c r="D105" s="23"/>
      <c r="E105" s="162"/>
      <c r="F105" s="36"/>
      <c r="G105" s="248" t="s">
        <v>108</v>
      </c>
      <c r="H105" s="249"/>
      <c r="I105" s="203"/>
      <c r="J105" s="23"/>
      <c r="K105" s="206"/>
    </row>
    <row r="106" spans="1:11" s="6" customFormat="1" ht="15" x14ac:dyDescent="0.25">
      <c r="A106" s="228" t="s">
        <v>202</v>
      </c>
      <c r="B106" s="229"/>
      <c r="C106" s="182"/>
      <c r="D106" s="111"/>
      <c r="E106" s="149"/>
      <c r="F106" s="36"/>
      <c r="G106" s="228" t="s">
        <v>202</v>
      </c>
      <c r="H106" s="229"/>
      <c r="I106" s="204"/>
      <c r="J106" s="16"/>
      <c r="K106" s="140"/>
    </row>
    <row r="107" spans="1:11" s="6" customFormat="1" ht="73.5" customHeight="1" x14ac:dyDescent="0.25">
      <c r="A107" s="227" t="s">
        <v>173</v>
      </c>
      <c r="B107" s="220" t="s">
        <v>61</v>
      </c>
      <c r="C107" s="25"/>
      <c r="D107" s="22"/>
      <c r="E107" s="183"/>
      <c r="F107" s="36"/>
      <c r="G107" s="227" t="s">
        <v>61</v>
      </c>
      <c r="H107" s="220" t="s">
        <v>61</v>
      </c>
      <c r="I107" s="25"/>
      <c r="J107" s="22"/>
      <c r="K107" s="201"/>
    </row>
    <row r="108" spans="1:11" s="6" customFormat="1" ht="15" x14ac:dyDescent="0.25">
      <c r="A108" s="228" t="s">
        <v>203</v>
      </c>
      <c r="B108" s="229"/>
      <c r="C108" s="182"/>
      <c r="D108" s="121"/>
      <c r="E108" s="149"/>
      <c r="F108" s="36"/>
      <c r="G108" s="228" t="s">
        <v>204</v>
      </c>
      <c r="H108" s="229"/>
      <c r="I108" s="204"/>
      <c r="J108" s="16"/>
      <c r="K108" s="140"/>
    </row>
    <row r="109" spans="1:11" s="6" customFormat="1" ht="12.75" customHeight="1" x14ac:dyDescent="0.25">
      <c r="A109" s="227" t="s">
        <v>180</v>
      </c>
      <c r="B109" s="220" t="s">
        <v>80</v>
      </c>
      <c r="C109" s="25"/>
      <c r="D109" s="22"/>
      <c r="E109" s="184"/>
      <c r="F109" s="36"/>
      <c r="G109" s="227" t="s">
        <v>81</v>
      </c>
      <c r="H109" s="220" t="s">
        <v>80</v>
      </c>
      <c r="I109" s="25"/>
      <c r="J109" s="22"/>
      <c r="K109" s="201"/>
    </row>
    <row r="110" spans="1:11" s="6" customFormat="1" ht="48" x14ac:dyDescent="0.25">
      <c r="A110" s="248" t="s">
        <v>82</v>
      </c>
      <c r="B110" s="249"/>
      <c r="C110" s="197" t="e">
        <f>((C106-C108)/(C106))</f>
        <v>#DIV/0!</v>
      </c>
      <c r="D110" s="23" t="s">
        <v>67</v>
      </c>
      <c r="E110" s="185" t="s">
        <v>156</v>
      </c>
      <c r="F110" s="36"/>
      <c r="G110" s="248" t="s">
        <v>82</v>
      </c>
      <c r="H110" s="249"/>
      <c r="I110" s="30" t="e">
        <f>((I106-I108)/(I106))</f>
        <v>#DIV/0!</v>
      </c>
      <c r="J110" s="23"/>
      <c r="K110" s="207" t="s">
        <v>147</v>
      </c>
    </row>
    <row r="111" spans="1:11" s="6" customFormat="1" ht="15" x14ac:dyDescent="0.25">
      <c r="A111" s="244" t="s">
        <v>109</v>
      </c>
      <c r="B111" s="245"/>
      <c r="C111" s="186"/>
      <c r="D111" s="16"/>
      <c r="E111" s="141"/>
      <c r="F111" s="36"/>
      <c r="G111" s="228" t="s">
        <v>109</v>
      </c>
      <c r="H111" s="229"/>
      <c r="I111" s="204"/>
      <c r="J111" s="16"/>
      <c r="K111" s="140"/>
    </row>
    <row r="112" spans="1:11" s="6" customFormat="1" ht="13.5" customHeight="1" x14ac:dyDescent="0.25">
      <c r="A112" s="227" t="s">
        <v>174</v>
      </c>
      <c r="B112" s="220" t="s">
        <v>83</v>
      </c>
      <c r="C112" s="25"/>
      <c r="D112" s="22"/>
      <c r="E112" s="184"/>
      <c r="F112" s="37"/>
      <c r="G112" s="227" t="s">
        <v>107</v>
      </c>
      <c r="H112" s="220" t="s">
        <v>83</v>
      </c>
      <c r="I112" s="25"/>
      <c r="J112" s="22"/>
      <c r="K112" s="201"/>
    </row>
    <row r="113" spans="1:11" s="6" customFormat="1" ht="24" x14ac:dyDescent="0.25">
      <c r="A113" s="244" t="s">
        <v>110</v>
      </c>
      <c r="B113" s="245"/>
      <c r="C113" s="51" t="e">
        <f>C111/C105</f>
        <v>#DIV/0!</v>
      </c>
      <c r="D113" s="16"/>
      <c r="E113" s="187" t="s">
        <v>113</v>
      </c>
      <c r="F113" s="36"/>
      <c r="G113" s="248" t="s">
        <v>110</v>
      </c>
      <c r="H113" s="249"/>
      <c r="I113" s="45" t="e">
        <f>I111/I105</f>
        <v>#DIV/0!</v>
      </c>
      <c r="J113" s="23"/>
      <c r="K113" s="206" t="s">
        <v>134</v>
      </c>
    </row>
    <row r="114" spans="1:11" s="6" customFormat="1" ht="15" x14ac:dyDescent="0.25">
      <c r="A114" s="244" t="s">
        <v>111</v>
      </c>
      <c r="B114" s="245"/>
      <c r="C114" s="186"/>
      <c r="D114" s="16"/>
      <c r="E114" s="141"/>
      <c r="F114" s="36"/>
      <c r="G114" s="228" t="s">
        <v>111</v>
      </c>
      <c r="H114" s="229"/>
      <c r="I114" s="204"/>
      <c r="J114" s="16"/>
      <c r="K114" s="140"/>
    </row>
    <row r="115" spans="1:11" s="6" customFormat="1" ht="14.25" customHeight="1" x14ac:dyDescent="0.25">
      <c r="A115" s="227" t="s">
        <v>175</v>
      </c>
      <c r="B115" s="220" t="s">
        <v>81</v>
      </c>
      <c r="C115" s="25"/>
      <c r="D115" s="22"/>
      <c r="E115" s="184"/>
      <c r="F115" s="37"/>
      <c r="G115" s="227" t="s">
        <v>81</v>
      </c>
      <c r="H115" s="220" t="s">
        <v>81</v>
      </c>
      <c r="I115" s="25"/>
      <c r="J115" s="22"/>
      <c r="K115" s="201"/>
    </row>
    <row r="116" spans="1:11" s="6" customFormat="1" ht="24" x14ac:dyDescent="0.25">
      <c r="A116" s="244" t="s">
        <v>112</v>
      </c>
      <c r="B116" s="245"/>
      <c r="C116" s="51" t="e">
        <f>C114/C105</f>
        <v>#DIV/0!</v>
      </c>
      <c r="D116" s="16"/>
      <c r="E116" s="187" t="s">
        <v>114</v>
      </c>
      <c r="F116" s="36"/>
      <c r="G116" s="248" t="s">
        <v>112</v>
      </c>
      <c r="H116" s="249"/>
      <c r="I116" s="45" t="e">
        <f>I114/I105</f>
        <v>#DIV/0!</v>
      </c>
      <c r="J116" s="16"/>
      <c r="K116" s="140" t="s">
        <v>134</v>
      </c>
    </row>
    <row r="117" spans="1:11" s="6" customFormat="1" ht="36" x14ac:dyDescent="0.25">
      <c r="A117" s="244" t="s">
        <v>64</v>
      </c>
      <c r="B117" s="245"/>
      <c r="C117" s="122" t="e">
        <f>(C111-C114)/(C111)</f>
        <v>#DIV/0!</v>
      </c>
      <c r="D117" s="16"/>
      <c r="E117" s="187" t="s">
        <v>135</v>
      </c>
      <c r="F117" s="38"/>
      <c r="G117" s="228" t="s">
        <v>64</v>
      </c>
      <c r="H117" s="229"/>
      <c r="I117" s="31" t="e">
        <f>(I111-I114)/(I111)</f>
        <v>#DIV/0!</v>
      </c>
      <c r="J117" s="22"/>
      <c r="K117" s="201" t="s">
        <v>146</v>
      </c>
    </row>
    <row r="118" spans="1:11" s="6" customFormat="1" ht="12" customHeight="1" x14ac:dyDescent="0.25">
      <c r="A118" s="227" t="s">
        <v>65</v>
      </c>
      <c r="B118" s="220" t="s">
        <v>65</v>
      </c>
      <c r="C118" s="22"/>
      <c r="D118" s="22"/>
      <c r="E118" s="147"/>
      <c r="F118" s="39"/>
      <c r="G118" s="227" t="s">
        <v>65</v>
      </c>
      <c r="H118" s="220" t="s">
        <v>65</v>
      </c>
      <c r="I118" s="22"/>
      <c r="J118" s="23"/>
      <c r="K118" s="207"/>
    </row>
    <row r="119" spans="1:11" s="6" customFormat="1" ht="15" x14ac:dyDescent="0.25">
      <c r="A119" s="244" t="s">
        <v>116</v>
      </c>
      <c r="B119" s="245"/>
      <c r="C119" s="186"/>
      <c r="D119" s="105"/>
      <c r="E119" s="141"/>
      <c r="F119" s="36"/>
      <c r="G119" s="228" t="s">
        <v>116</v>
      </c>
      <c r="H119" s="229"/>
      <c r="I119" s="204"/>
      <c r="J119" s="16"/>
      <c r="K119" s="140"/>
    </row>
    <row r="120" spans="1:11" s="6" customFormat="1" ht="159.75" customHeight="1" x14ac:dyDescent="0.25">
      <c r="A120" s="227" t="s">
        <v>218</v>
      </c>
      <c r="B120" s="220" t="s">
        <v>66</v>
      </c>
      <c r="C120" s="22"/>
      <c r="D120" s="22"/>
      <c r="E120" s="147"/>
      <c r="F120" s="36"/>
      <c r="G120" s="227" t="s">
        <v>115</v>
      </c>
      <c r="H120" s="220" t="s">
        <v>66</v>
      </c>
      <c r="I120" s="22"/>
      <c r="J120" s="22"/>
      <c r="K120" s="201"/>
    </row>
    <row r="121" spans="1:11" s="6" customFormat="1" ht="24" x14ac:dyDescent="0.25">
      <c r="A121" s="248" t="s">
        <v>117</v>
      </c>
      <c r="B121" s="249"/>
      <c r="C121" s="28" t="e">
        <f>C119/C108</f>
        <v>#DIV/0!</v>
      </c>
      <c r="D121" s="23" t="s">
        <v>136</v>
      </c>
      <c r="E121" s="189" t="s">
        <v>137</v>
      </c>
      <c r="F121" s="36"/>
      <c r="G121" s="248" t="s">
        <v>117</v>
      </c>
      <c r="H121" s="249"/>
      <c r="I121" s="46" t="e">
        <f>I119/I108</f>
        <v>#DIV/0!</v>
      </c>
      <c r="J121" s="23"/>
      <c r="K121" s="206" t="s">
        <v>134</v>
      </c>
    </row>
    <row r="122" spans="1:11" s="6" customFormat="1" ht="52.5" customHeight="1" x14ac:dyDescent="0.25">
      <c r="A122" s="213" t="s">
        <v>118</v>
      </c>
      <c r="B122" s="249"/>
      <c r="C122" s="188"/>
      <c r="D122" s="112"/>
      <c r="E122" s="162"/>
      <c r="F122" s="36"/>
      <c r="G122" s="213" t="s">
        <v>118</v>
      </c>
      <c r="H122" s="249"/>
      <c r="I122" s="205"/>
      <c r="J122" s="23"/>
      <c r="K122" s="206"/>
    </row>
    <row r="123" spans="1:11" s="6" customFormat="1" ht="52.5" customHeight="1" x14ac:dyDescent="0.25">
      <c r="A123" s="213" t="s">
        <v>119</v>
      </c>
      <c r="B123" s="249"/>
      <c r="C123" s="188"/>
      <c r="D123" s="23"/>
      <c r="E123" s="162"/>
      <c r="F123" s="36"/>
      <c r="G123" s="213" t="s">
        <v>119</v>
      </c>
      <c r="H123" s="249"/>
      <c r="I123" s="205"/>
      <c r="J123" s="23"/>
      <c r="K123" s="206"/>
    </row>
    <row r="124" spans="1:11" s="6" customFormat="1" ht="15" x14ac:dyDescent="0.25">
      <c r="A124" s="248" t="s">
        <v>138</v>
      </c>
      <c r="B124" s="249"/>
      <c r="C124" s="28">
        <f>C122-C123</f>
        <v>0</v>
      </c>
      <c r="D124" s="23"/>
      <c r="E124" s="176" t="s">
        <v>49</v>
      </c>
      <c r="F124" s="36"/>
      <c r="G124" s="248" t="s">
        <v>138</v>
      </c>
      <c r="H124" s="249"/>
      <c r="I124" s="46">
        <f>I122-I123</f>
        <v>0</v>
      </c>
      <c r="J124" s="22"/>
      <c r="K124" s="208" t="s">
        <v>134</v>
      </c>
    </row>
    <row r="125" spans="1:11" s="6" customFormat="1" ht="15" x14ac:dyDescent="0.25">
      <c r="A125" s="248" t="s">
        <v>120</v>
      </c>
      <c r="B125" s="249"/>
      <c r="C125" s="32" t="e">
        <f>(C122-C123)/(C122)</f>
        <v>#DIV/0!</v>
      </c>
      <c r="D125" s="116"/>
      <c r="E125" s="176" t="s">
        <v>49</v>
      </c>
      <c r="F125" s="36"/>
      <c r="G125" s="248" t="s">
        <v>120</v>
      </c>
      <c r="H125" s="249"/>
      <c r="I125" s="47" t="e">
        <f>(I122-I123)/(I122)</f>
        <v>#DIV/0!</v>
      </c>
      <c r="J125" s="23"/>
      <c r="K125" s="206" t="s">
        <v>134</v>
      </c>
    </row>
    <row r="126" spans="1:11" s="6" customFormat="1" ht="24" x14ac:dyDescent="0.25">
      <c r="A126" s="248" t="s">
        <v>179</v>
      </c>
      <c r="B126" s="249"/>
      <c r="C126" s="33">
        <f>C124*131</f>
        <v>0</v>
      </c>
      <c r="D126" s="23"/>
      <c r="E126" s="176" t="s">
        <v>140</v>
      </c>
      <c r="F126" s="36"/>
      <c r="G126" s="248" t="s">
        <v>139</v>
      </c>
      <c r="H126" s="249"/>
      <c r="I126" s="48">
        <f>I124*131</f>
        <v>0</v>
      </c>
      <c r="J126" s="23"/>
      <c r="K126" s="206"/>
    </row>
    <row r="127" spans="1:11" s="6" customFormat="1" ht="15" x14ac:dyDescent="0.25">
      <c r="A127" s="244" t="s">
        <v>10</v>
      </c>
      <c r="B127" s="245"/>
      <c r="C127" s="144" t="s">
        <v>86</v>
      </c>
      <c r="D127" s="52" t="str">
        <f>IF(C127="NEIN","keine Förderung möglich","förderfähig")</f>
        <v>förderfähig</v>
      </c>
      <c r="E127" s="152"/>
      <c r="F127" s="36"/>
      <c r="G127" s="228" t="s">
        <v>10</v>
      </c>
      <c r="H127" s="229"/>
      <c r="I127" s="202" t="s">
        <v>86</v>
      </c>
      <c r="J127" s="52" t="str">
        <f>IF(I127="NEIN","Verstoß gegen Förderbedingungen","Förderbedingungen einhalten")</f>
        <v>Förderbedingungen einhalten</v>
      </c>
      <c r="K127" s="140"/>
    </row>
    <row r="128" spans="1:11" s="6" customFormat="1" ht="42" customHeight="1" x14ac:dyDescent="0.25">
      <c r="A128" s="227" t="s">
        <v>11</v>
      </c>
      <c r="B128" s="220" t="s">
        <v>11</v>
      </c>
      <c r="C128" s="22"/>
      <c r="D128" s="22"/>
      <c r="E128" s="147"/>
      <c r="F128" s="36"/>
      <c r="G128" s="227" t="s">
        <v>11</v>
      </c>
      <c r="H128" s="220" t="s">
        <v>11</v>
      </c>
      <c r="I128" s="22"/>
      <c r="J128" s="22"/>
      <c r="K128" s="208"/>
    </row>
    <row r="129" spans="1:11" s="6" customFormat="1" ht="24" x14ac:dyDescent="0.25">
      <c r="A129" s="228" t="s">
        <v>70</v>
      </c>
      <c r="B129" s="229"/>
      <c r="C129" s="148" t="s">
        <v>86</v>
      </c>
      <c r="D129" s="21" t="str">
        <f>IF(C129="JA","2 Punkte","0 Punkte")</f>
        <v>0 Punkte</v>
      </c>
      <c r="E129" s="180" t="s">
        <v>190</v>
      </c>
      <c r="F129" s="36"/>
      <c r="G129" s="228" t="s">
        <v>194</v>
      </c>
      <c r="H129" s="229"/>
      <c r="I129" s="202" t="s">
        <v>86</v>
      </c>
      <c r="J129" s="16"/>
      <c r="K129" s="124" t="s">
        <v>195</v>
      </c>
    </row>
    <row r="130" spans="1:11" s="6" customFormat="1" ht="17.25" customHeight="1" thickBot="1" x14ac:dyDescent="0.3">
      <c r="A130" s="269" t="s">
        <v>87</v>
      </c>
      <c r="B130" s="251" t="s">
        <v>71</v>
      </c>
      <c r="C130" s="19"/>
      <c r="D130" s="19"/>
      <c r="E130" s="143"/>
      <c r="F130" s="40"/>
      <c r="G130" s="269" t="s">
        <v>87</v>
      </c>
      <c r="H130" s="251" t="s">
        <v>71</v>
      </c>
      <c r="I130" s="19"/>
      <c r="J130" s="19"/>
      <c r="K130" s="209"/>
    </row>
    <row r="131" spans="1:11" s="6" customFormat="1" ht="17.25" customHeight="1" x14ac:dyDescent="0.25">
      <c r="A131" s="68"/>
      <c r="B131" s="69"/>
      <c r="C131" s="16"/>
      <c r="D131" s="16"/>
      <c r="E131" s="52"/>
      <c r="F131" s="40"/>
      <c r="G131" s="68"/>
      <c r="H131" s="69"/>
      <c r="I131" s="16"/>
      <c r="J131" s="16"/>
      <c r="K131" s="86"/>
    </row>
    <row r="132" spans="1:11" s="6" customFormat="1" ht="17.25" customHeight="1" thickBot="1" x14ac:dyDescent="0.3">
      <c r="A132" s="103" t="s">
        <v>141</v>
      </c>
      <c r="B132" s="69"/>
      <c r="C132" s="16"/>
      <c r="D132" s="16"/>
      <c r="E132" s="52"/>
      <c r="F132" s="40"/>
      <c r="G132" s="68"/>
      <c r="H132" s="69"/>
      <c r="I132" s="16"/>
      <c r="J132" s="16"/>
      <c r="K132" s="86"/>
    </row>
    <row r="133" spans="1:11" s="6" customFormat="1" ht="15" x14ac:dyDescent="0.25">
      <c r="A133" s="267" t="s">
        <v>6</v>
      </c>
      <c r="B133" s="268"/>
      <c r="C133" s="72"/>
      <c r="D133" s="74"/>
      <c r="E133" s="135"/>
      <c r="F133" s="36"/>
      <c r="G133" s="273"/>
      <c r="H133" s="273"/>
      <c r="I133" s="16"/>
      <c r="J133" s="16"/>
      <c r="K133" s="18"/>
    </row>
    <row r="134" spans="1:11" s="6" customFormat="1" ht="15" x14ac:dyDescent="0.25">
      <c r="A134" s="242" t="s">
        <v>7</v>
      </c>
      <c r="B134" s="262"/>
      <c r="C134" s="61"/>
      <c r="D134" s="75"/>
      <c r="E134" s="136"/>
      <c r="F134" s="36"/>
      <c r="G134" s="273"/>
      <c r="H134" s="273"/>
      <c r="I134" s="16"/>
      <c r="J134" s="16"/>
      <c r="K134" s="18"/>
    </row>
    <row r="135" spans="1:11" s="6" customFormat="1" ht="15" x14ac:dyDescent="0.25">
      <c r="A135" s="242" t="s">
        <v>68</v>
      </c>
      <c r="B135" s="262"/>
      <c r="C135" s="61"/>
      <c r="D135" s="75"/>
      <c r="E135" s="136"/>
      <c r="F135" s="36"/>
      <c r="G135" s="273"/>
      <c r="H135" s="273"/>
      <c r="I135" s="16"/>
      <c r="J135" s="16"/>
      <c r="K135" s="18"/>
    </row>
    <row r="136" spans="1:11" s="6" customFormat="1" ht="30.75" customHeight="1" thickBot="1" x14ac:dyDescent="0.3">
      <c r="A136" s="263" t="s">
        <v>85</v>
      </c>
      <c r="B136" s="264"/>
      <c r="C136" s="73"/>
      <c r="D136" s="76"/>
      <c r="E136" s="137"/>
      <c r="F136" s="13"/>
      <c r="G136" s="282"/>
      <c r="H136" s="282"/>
      <c r="I136" s="29"/>
      <c r="J136" s="16"/>
      <c r="K136" s="18"/>
    </row>
    <row r="137" spans="1:11" s="6" customFormat="1" ht="30.75" customHeight="1" thickBot="1" x14ac:dyDescent="0.3">
      <c r="A137" s="70"/>
      <c r="B137" s="70"/>
      <c r="C137" s="29"/>
      <c r="D137" s="16"/>
      <c r="E137" s="52"/>
      <c r="F137" s="13"/>
      <c r="G137" s="70"/>
      <c r="H137" s="70"/>
      <c r="I137" s="29"/>
      <c r="J137" s="16"/>
      <c r="K137" s="18"/>
    </row>
    <row r="138" spans="1:11" s="6" customFormat="1" ht="61.5" customHeight="1" thickBot="1" x14ac:dyDescent="0.3">
      <c r="A138" s="265" t="s">
        <v>219</v>
      </c>
      <c r="B138" s="266"/>
      <c r="C138" s="172" t="s">
        <v>86</v>
      </c>
      <c r="D138" s="71"/>
      <c r="E138" s="190"/>
      <c r="F138" s="13"/>
      <c r="G138" s="282"/>
      <c r="H138" s="282"/>
      <c r="I138" s="77"/>
      <c r="J138" s="16"/>
      <c r="K138" s="18"/>
    </row>
    <row r="139" spans="1:11" s="6" customFormat="1" x14ac:dyDescent="0.25">
      <c r="C139" s="11"/>
      <c r="D139" s="11"/>
      <c r="E139" s="11"/>
      <c r="F139" s="13"/>
      <c r="I139" s="11"/>
      <c r="J139" s="11"/>
    </row>
    <row r="140" spans="1:11" s="6" customFormat="1" ht="36" customHeight="1" x14ac:dyDescent="0.25">
      <c r="A140" s="212" t="s">
        <v>48</v>
      </c>
      <c r="B140" s="212"/>
      <c r="C140" s="212"/>
      <c r="D140" s="212"/>
      <c r="E140" s="212"/>
      <c r="F140" s="13"/>
      <c r="G140" s="211" t="s">
        <v>48</v>
      </c>
      <c r="H140" s="211"/>
      <c r="I140" s="211"/>
      <c r="J140" s="211"/>
      <c r="K140" s="211"/>
    </row>
    <row r="143" spans="1:11" ht="15" x14ac:dyDescent="0.25">
      <c r="E143" s="117"/>
    </row>
  </sheetData>
  <sheetProtection algorithmName="SHA-512" hashValue="ob6OEr5Wrsfy5WFXmyhUR2zGjr6fCIja4+UjUI8n8kmZbwHY+43AuXRGLk7VpZlZeBET4eUN6iiQXHwkGhpQ2w==" saltValue="/vlsUhjYy0a3SGvhcvP2Pw==" spinCount="100000" sheet="1" objects="1" scenarios="1"/>
  <mergeCells count="204">
    <mergeCell ref="G134:H134"/>
    <mergeCell ref="G135:H135"/>
    <mergeCell ref="G136:H136"/>
    <mergeCell ref="G138:H138"/>
    <mergeCell ref="G123:H123"/>
    <mergeCell ref="G124:H124"/>
    <mergeCell ref="G125:H125"/>
    <mergeCell ref="G126:H126"/>
    <mergeCell ref="G127:H127"/>
    <mergeCell ref="G128:H128"/>
    <mergeCell ref="G129:H129"/>
    <mergeCell ref="G130:H130"/>
    <mergeCell ref="G133:H133"/>
    <mergeCell ref="G114:H114"/>
    <mergeCell ref="G115:H115"/>
    <mergeCell ref="G116:H116"/>
    <mergeCell ref="G117:H117"/>
    <mergeCell ref="G118:H118"/>
    <mergeCell ref="G119:H119"/>
    <mergeCell ref="G120:H120"/>
    <mergeCell ref="G121:H121"/>
    <mergeCell ref="G122:H122"/>
    <mergeCell ref="G105:H105"/>
    <mergeCell ref="G106:H106"/>
    <mergeCell ref="G107:H107"/>
    <mergeCell ref="G108:H108"/>
    <mergeCell ref="G109:H109"/>
    <mergeCell ref="G110:H110"/>
    <mergeCell ref="G111:H111"/>
    <mergeCell ref="G112:H112"/>
    <mergeCell ref="G113:H113"/>
    <mergeCell ref="G96:H96"/>
    <mergeCell ref="G97:H97"/>
    <mergeCell ref="G98:H98"/>
    <mergeCell ref="G99:H99"/>
    <mergeCell ref="G100:H100"/>
    <mergeCell ref="G101:H101"/>
    <mergeCell ref="G102:H102"/>
    <mergeCell ref="G103:H103"/>
    <mergeCell ref="G104:H104"/>
    <mergeCell ref="G85:H85"/>
    <mergeCell ref="G86:H86"/>
    <mergeCell ref="G88:H88"/>
    <mergeCell ref="G89:H89"/>
    <mergeCell ref="G90:H90"/>
    <mergeCell ref="G92:H92"/>
    <mergeCell ref="G93:H93"/>
    <mergeCell ref="G94:H94"/>
    <mergeCell ref="G95:H95"/>
    <mergeCell ref="G75:H75"/>
    <mergeCell ref="G76:H76"/>
    <mergeCell ref="G77:H77"/>
    <mergeCell ref="G78:H78"/>
    <mergeCell ref="G79:H79"/>
    <mergeCell ref="G80:H80"/>
    <mergeCell ref="G82:H82"/>
    <mergeCell ref="G83:H83"/>
    <mergeCell ref="G84:H84"/>
    <mergeCell ref="G65:H65"/>
    <mergeCell ref="G67:H67"/>
    <mergeCell ref="G66:H66"/>
    <mergeCell ref="G68:H68"/>
    <mergeCell ref="G69:H69"/>
    <mergeCell ref="G70:H70"/>
    <mergeCell ref="G71:H71"/>
    <mergeCell ref="G72:H72"/>
    <mergeCell ref="G74:H74"/>
    <mergeCell ref="G56:H56"/>
    <mergeCell ref="G57:H57"/>
    <mergeCell ref="G58:H58"/>
    <mergeCell ref="G59:H59"/>
    <mergeCell ref="G60:H60"/>
    <mergeCell ref="G61:H61"/>
    <mergeCell ref="G62:H62"/>
    <mergeCell ref="G63:H63"/>
    <mergeCell ref="G64:H64"/>
    <mergeCell ref="G46:H46"/>
    <mergeCell ref="G48:H48"/>
    <mergeCell ref="G49:H49"/>
    <mergeCell ref="G50:H50"/>
    <mergeCell ref="G51:H51"/>
    <mergeCell ref="G52:H52"/>
    <mergeCell ref="G53:H53"/>
    <mergeCell ref="G54:H54"/>
    <mergeCell ref="G55:H55"/>
    <mergeCell ref="G37:H37"/>
    <mergeCell ref="G38:H38"/>
    <mergeCell ref="G39:H39"/>
    <mergeCell ref="G40:H40"/>
    <mergeCell ref="G41:H41"/>
    <mergeCell ref="G42:H42"/>
    <mergeCell ref="G43:H43"/>
    <mergeCell ref="G44:H44"/>
    <mergeCell ref="G45:H45"/>
    <mergeCell ref="A17:B17"/>
    <mergeCell ref="A26:B26"/>
    <mergeCell ref="G17:H17"/>
    <mergeCell ref="G26:H26"/>
    <mergeCell ref="G27:H27"/>
    <mergeCell ref="G29:H29"/>
    <mergeCell ref="G34:H34"/>
    <mergeCell ref="G35:H35"/>
    <mergeCell ref="G36:H36"/>
    <mergeCell ref="A27:B27"/>
    <mergeCell ref="A34:B34"/>
    <mergeCell ref="A35:B35"/>
    <mergeCell ref="A29:B29"/>
    <mergeCell ref="A134:B134"/>
    <mergeCell ref="A135:B135"/>
    <mergeCell ref="A136:B136"/>
    <mergeCell ref="A138:B138"/>
    <mergeCell ref="A126:B126"/>
    <mergeCell ref="A128:B128"/>
    <mergeCell ref="A127:B127"/>
    <mergeCell ref="A133:B133"/>
    <mergeCell ref="A130:B130"/>
    <mergeCell ref="A129:B129"/>
    <mergeCell ref="A121:B121"/>
    <mergeCell ref="A122:B122"/>
    <mergeCell ref="A123:B123"/>
    <mergeCell ref="A124:B124"/>
    <mergeCell ref="A125:B125"/>
    <mergeCell ref="A116:B116"/>
    <mergeCell ref="A118:B118"/>
    <mergeCell ref="A117:B117"/>
    <mergeCell ref="A120:B120"/>
    <mergeCell ref="A119:B119"/>
    <mergeCell ref="A111:B111"/>
    <mergeCell ref="A114:B114"/>
    <mergeCell ref="A113:B113"/>
    <mergeCell ref="A115:B115"/>
    <mergeCell ref="A107:B107"/>
    <mergeCell ref="A106:B106"/>
    <mergeCell ref="A109:B109"/>
    <mergeCell ref="A108:B108"/>
    <mergeCell ref="A110:B110"/>
    <mergeCell ref="A48:B48"/>
    <mergeCell ref="A50:B50"/>
    <mergeCell ref="A49:B49"/>
    <mergeCell ref="A52:B52"/>
    <mergeCell ref="A101:B101"/>
    <mergeCell ref="A102:B102"/>
    <mergeCell ref="A104:B104"/>
    <mergeCell ref="A103:B103"/>
    <mergeCell ref="A105:B105"/>
    <mergeCell ref="A95:B95"/>
    <mergeCell ref="A96:B96"/>
    <mergeCell ref="A97:B97"/>
    <mergeCell ref="A98:B98"/>
    <mergeCell ref="A100:B100"/>
    <mergeCell ref="A99:B99"/>
    <mergeCell ref="A51:B51"/>
    <mergeCell ref="A54:B54"/>
    <mergeCell ref="A53:B53"/>
    <mergeCell ref="A55:B55"/>
    <mergeCell ref="A56:B56"/>
    <mergeCell ref="A57:B57"/>
    <mergeCell ref="A63:B63"/>
    <mergeCell ref="A64:B64"/>
    <mergeCell ref="A65:B65"/>
    <mergeCell ref="A46:B46"/>
    <mergeCell ref="A36:B36"/>
    <mergeCell ref="A38:B38"/>
    <mergeCell ref="A40:B40"/>
    <mergeCell ref="A42:B42"/>
    <mergeCell ref="A44:B44"/>
    <mergeCell ref="A37:B37"/>
    <mergeCell ref="A39:B39"/>
    <mergeCell ref="A41:B41"/>
    <mergeCell ref="A43:B43"/>
    <mergeCell ref="A45:B45"/>
    <mergeCell ref="A67:B67"/>
    <mergeCell ref="A58:B58"/>
    <mergeCell ref="A59:B59"/>
    <mergeCell ref="A60:B60"/>
    <mergeCell ref="A61:B61"/>
    <mergeCell ref="A62:B62"/>
    <mergeCell ref="A66:B66"/>
    <mergeCell ref="A68:B68"/>
    <mergeCell ref="A69:B69"/>
    <mergeCell ref="G140:K140"/>
    <mergeCell ref="A140:E140"/>
    <mergeCell ref="A70:B70"/>
    <mergeCell ref="A71:B71"/>
    <mergeCell ref="A88:B88"/>
    <mergeCell ref="A78:B78"/>
    <mergeCell ref="A79:B79"/>
    <mergeCell ref="A80:B80"/>
    <mergeCell ref="A72:B72"/>
    <mergeCell ref="A74:B74"/>
    <mergeCell ref="A75:B75"/>
    <mergeCell ref="A76:B76"/>
    <mergeCell ref="A77:B77"/>
    <mergeCell ref="A84:B84"/>
    <mergeCell ref="A85:B85"/>
    <mergeCell ref="A82:B82"/>
    <mergeCell ref="A83:B83"/>
    <mergeCell ref="A86:B86"/>
    <mergeCell ref="A89:B89"/>
    <mergeCell ref="A90:B90"/>
    <mergeCell ref="A92:B92"/>
    <mergeCell ref="A93:B93"/>
    <mergeCell ref="A94:B94"/>
    <mergeCell ref="A112:B112"/>
  </mergeCells>
  <conditionalFormatting sqref="C72">
    <cfRule type="expression" dxfId="5" priority="12">
      <formula>IF($C$71&gt;($C$55*0.7),TRUE,FALSE)</formula>
    </cfRule>
  </conditionalFormatting>
  <conditionalFormatting sqref="C83">
    <cfRule type="expression" dxfId="4" priority="8">
      <formula>IF($C$83&gt;=($C$55*0.1),TRUE,FALSE)</formula>
    </cfRule>
  </conditionalFormatting>
  <conditionalFormatting sqref="C110">
    <cfRule type="expression" dxfId="3" priority="7">
      <formula>IF($C$110&gt;=55%,TRUE,FALSE)</formula>
    </cfRule>
  </conditionalFormatting>
  <conditionalFormatting sqref="C117">
    <cfRule type="expression" dxfId="2" priority="6">
      <formula>IF($C$117&gt;=50%,TRUE,FALSE)</formula>
    </cfRule>
  </conditionalFormatting>
  <conditionalFormatting sqref="I110">
    <cfRule type="expression" dxfId="1" priority="2">
      <formula>IF($C$110&gt;=55%,TRUE,FALSE)</formula>
    </cfRule>
  </conditionalFormatting>
  <conditionalFormatting sqref="I117">
    <cfRule type="expression" dxfId="0" priority="1">
      <formula>IF($C$117&gt;=50%,TRUE,FALSE)</formula>
    </cfRule>
  </conditionalFormatting>
  <dataValidations count="4">
    <dataValidation type="list" allowBlank="1" showInputMessage="1" showErrorMessage="1" sqref="B28">
      <formula1>"bitte auswählen, Schule, Sporthalle/ Halle, Kita,"</formula1>
    </dataValidation>
    <dataValidation type="list" allowBlank="1" showInputMessage="1" showErrorMessage="1" sqref="C35 C37 C39 C41 C43 C82 C84:C85 C95 C97 C99 C101 C103 C127 C129 C138 C49 C51 I35 I37 I39 I41 I43 I82 I84:I85 I95 I97 I99 I101 I103 I127 I129 I138 I49 I51 C53">
      <formula1>"bitte auswählen, ja, nein"</formula1>
    </dataValidation>
    <dataValidation type="list" allowBlank="1" showInputMessage="1" showErrorMessage="1" sqref="I53">
      <formula1>"bitte auswählen, Typ 1.1, Typ 1.2"</formula1>
    </dataValidation>
    <dataValidation type="list" allowBlank="1" showInputMessage="1" showErrorMessage="1" sqref="C46">
      <formula1>"bitte auswählen,SER,ÜR"</formula1>
    </dataValidation>
  </dataValidations>
  <hyperlinks>
    <hyperlink ref="A130" r:id="rId1"/>
    <hyperlink ref="G130" r:id="rId2"/>
  </hyperlinks>
  <pageMargins left="0.70866141732283472" right="0.70866141732283472" top="0.74803149606299213" bottom="0.74803149606299213" header="0.31496062992125984" footer="0.31496062992125984"/>
  <pageSetup paperSize="8" scale="70" fitToHeight="0" orientation="portrait" r:id="rId3"/>
  <rowBreaks count="3" manualBreakCount="3">
    <brk id="47" max="16383" man="1"/>
    <brk id="81" max="16383" man="1"/>
    <brk id="107" max="16383" man="1"/>
  </rowBreaks>
  <colBreaks count="1" manualBreakCount="1">
    <brk id="5" max="157"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X874"/>
  <sheetViews>
    <sheetView workbookViewId="0">
      <selection activeCell="A17" sqref="A17:B17"/>
    </sheetView>
  </sheetViews>
  <sheetFormatPr baseColWidth="10" defaultColWidth="11.42578125" defaultRowHeight="12" x14ac:dyDescent="0.2"/>
  <cols>
    <col min="1" max="4" width="11.42578125" style="93"/>
    <col min="5" max="5" width="10.7109375" style="93" bestFit="1" customWidth="1"/>
    <col min="6" max="16384" width="11.42578125" style="93"/>
  </cols>
  <sheetData>
    <row r="1" spans="1:76" ht="24" x14ac:dyDescent="0.2">
      <c r="A1" s="295" t="s">
        <v>155</v>
      </c>
      <c r="B1" s="296"/>
      <c r="C1" s="299" t="s">
        <v>2</v>
      </c>
      <c r="D1" s="299" t="s">
        <v>12</v>
      </c>
      <c r="E1" s="92" t="s">
        <v>13</v>
      </c>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row>
    <row r="2" spans="1:76" ht="37.5" x14ac:dyDescent="0.2">
      <c r="A2" s="297"/>
      <c r="B2" s="298"/>
      <c r="C2" s="300"/>
      <c r="D2" s="300"/>
      <c r="E2" s="94" t="s">
        <v>150</v>
      </c>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row>
    <row r="3" spans="1:76" x14ac:dyDescent="0.2">
      <c r="A3" s="287">
        <v>1</v>
      </c>
      <c r="B3" s="288"/>
      <c r="C3" s="292" t="s">
        <v>14</v>
      </c>
      <c r="D3" s="95" t="s">
        <v>15</v>
      </c>
      <c r="E3" s="96">
        <v>310</v>
      </c>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row>
    <row r="4" spans="1:76" x14ac:dyDescent="0.2">
      <c r="A4" s="287">
        <v>2</v>
      </c>
      <c r="B4" s="288"/>
      <c r="C4" s="293"/>
      <c r="D4" s="95" t="s">
        <v>16</v>
      </c>
      <c r="E4" s="96">
        <v>240</v>
      </c>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row>
    <row r="5" spans="1:76" x14ac:dyDescent="0.2">
      <c r="A5" s="287">
        <v>3</v>
      </c>
      <c r="B5" s="288"/>
      <c r="C5" s="293"/>
      <c r="D5" s="95" t="s">
        <v>17</v>
      </c>
      <c r="E5" s="96">
        <v>270</v>
      </c>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row>
    <row r="6" spans="1:76" x14ac:dyDescent="0.2">
      <c r="A6" s="287">
        <v>4</v>
      </c>
      <c r="B6" s="288"/>
      <c r="C6" s="293"/>
      <c r="D6" s="95" t="s">
        <v>18</v>
      </c>
      <c r="E6" s="96">
        <v>400</v>
      </c>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row>
    <row r="7" spans="1:76" x14ac:dyDescent="0.2">
      <c r="A7" s="287">
        <v>5</v>
      </c>
      <c r="B7" s="288"/>
      <c r="C7" s="294"/>
      <c r="D7" s="95" t="s">
        <v>19</v>
      </c>
      <c r="E7" s="96">
        <v>430</v>
      </c>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row>
    <row r="8" spans="1:76" x14ac:dyDescent="0.2">
      <c r="A8" s="287">
        <v>6</v>
      </c>
      <c r="B8" s="288"/>
      <c r="C8" s="292" t="s">
        <v>20</v>
      </c>
      <c r="D8" s="95" t="s">
        <v>21</v>
      </c>
      <c r="E8" s="96">
        <v>140</v>
      </c>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row>
    <row r="9" spans="1:76" ht="36" x14ac:dyDescent="0.2">
      <c r="A9" s="287">
        <v>7</v>
      </c>
      <c r="B9" s="288"/>
      <c r="C9" s="293"/>
      <c r="D9" s="95" t="s">
        <v>22</v>
      </c>
      <c r="E9" s="96" t="s">
        <v>23</v>
      </c>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row>
    <row r="10" spans="1:76" ht="24" x14ac:dyDescent="0.2">
      <c r="A10" s="287">
        <v>8</v>
      </c>
      <c r="B10" s="288"/>
      <c r="C10" s="293"/>
      <c r="D10" s="95" t="s">
        <v>24</v>
      </c>
      <c r="E10" s="96">
        <v>180</v>
      </c>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row>
    <row r="11" spans="1:76" x14ac:dyDescent="0.2">
      <c r="A11" s="287">
        <v>9</v>
      </c>
      <c r="B11" s="288"/>
      <c r="C11" s="293"/>
      <c r="D11" s="95" t="s">
        <v>25</v>
      </c>
      <c r="E11" s="96">
        <v>210</v>
      </c>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row>
    <row r="12" spans="1:76" ht="36" x14ac:dyDescent="0.2">
      <c r="A12" s="287">
        <v>10</v>
      </c>
      <c r="B12" s="288"/>
      <c r="C12" s="293"/>
      <c r="D12" s="95" t="s">
        <v>26</v>
      </c>
      <c r="E12" s="96">
        <v>105</v>
      </c>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row>
    <row r="13" spans="1:76" x14ac:dyDescent="0.2">
      <c r="A13" s="287">
        <v>11</v>
      </c>
      <c r="B13" s="288"/>
      <c r="C13" s="294"/>
      <c r="D13" s="97" t="s">
        <v>27</v>
      </c>
      <c r="E13" s="96" t="s">
        <v>28</v>
      </c>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row>
    <row r="14" spans="1:76" x14ac:dyDescent="0.2">
      <c r="A14" s="287">
        <v>12</v>
      </c>
      <c r="B14" s="288"/>
      <c r="C14" s="292" t="s">
        <v>29</v>
      </c>
      <c r="D14" s="95" t="s">
        <v>30</v>
      </c>
      <c r="E14" s="96">
        <v>560</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row>
    <row r="15" spans="1:76" ht="60" x14ac:dyDescent="0.2">
      <c r="A15" s="287">
        <v>13</v>
      </c>
      <c r="B15" s="288"/>
      <c r="C15" s="293"/>
      <c r="D15" s="95" t="s">
        <v>31</v>
      </c>
      <c r="E15" s="96" t="s">
        <v>32</v>
      </c>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row>
    <row r="16" spans="1:76" ht="24" x14ac:dyDescent="0.2">
      <c r="A16" s="287">
        <v>14</v>
      </c>
      <c r="B16" s="288"/>
      <c r="C16" s="294"/>
      <c r="D16" s="95" t="s">
        <v>33</v>
      </c>
      <c r="E16" s="96">
        <v>860</v>
      </c>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row>
    <row r="17" spans="1:76" ht="72" x14ac:dyDescent="0.2">
      <c r="A17" s="287">
        <v>15</v>
      </c>
      <c r="B17" s="288"/>
      <c r="C17" s="292" t="s">
        <v>34</v>
      </c>
      <c r="D17" s="95" t="s">
        <v>35</v>
      </c>
      <c r="E17" s="96" t="s">
        <v>32</v>
      </c>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row>
    <row r="18" spans="1:76" ht="36" x14ac:dyDescent="0.2">
      <c r="A18" s="287">
        <v>16</v>
      </c>
      <c r="B18" s="288"/>
      <c r="C18" s="293"/>
      <c r="D18" s="95" t="s">
        <v>36</v>
      </c>
      <c r="E18" s="96" t="s">
        <v>32</v>
      </c>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row>
    <row r="19" spans="1:76" ht="36" x14ac:dyDescent="0.2">
      <c r="A19" s="287">
        <v>17</v>
      </c>
      <c r="B19" s="288"/>
      <c r="C19" s="293"/>
      <c r="D19" s="95" t="s">
        <v>37</v>
      </c>
      <c r="E19" s="96" t="s">
        <v>38</v>
      </c>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row>
    <row r="20" spans="1:76" ht="60" x14ac:dyDescent="0.2">
      <c r="A20" s="287">
        <v>18</v>
      </c>
      <c r="B20" s="288"/>
      <c r="C20" s="293"/>
      <c r="D20" s="95" t="s">
        <v>39</v>
      </c>
      <c r="E20" s="96" t="s">
        <v>40</v>
      </c>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row>
    <row r="21" spans="1:76" ht="144" x14ac:dyDescent="0.2">
      <c r="A21" s="287">
        <v>19</v>
      </c>
      <c r="B21" s="288"/>
      <c r="C21" s="294"/>
      <c r="D21" s="95" t="s">
        <v>41</v>
      </c>
      <c r="E21" s="96" t="s">
        <v>28</v>
      </c>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row>
    <row r="22" spans="1:76" ht="19.149999999999999" customHeight="1" x14ac:dyDescent="0.2">
      <c r="A22" s="287">
        <v>20</v>
      </c>
      <c r="B22" s="288"/>
      <c r="C22" s="289" t="s">
        <v>42</v>
      </c>
      <c r="D22" s="95" t="s">
        <v>43</v>
      </c>
      <c r="E22" s="96">
        <v>300</v>
      </c>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row>
    <row r="23" spans="1:76" ht="36" x14ac:dyDescent="0.2">
      <c r="A23" s="287">
        <v>21</v>
      </c>
      <c r="B23" s="288"/>
      <c r="C23" s="290"/>
      <c r="D23" s="95" t="s">
        <v>44</v>
      </c>
      <c r="E23" s="96">
        <v>180</v>
      </c>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row>
    <row r="24" spans="1:76" ht="24" x14ac:dyDescent="0.2">
      <c r="A24" s="287">
        <v>22</v>
      </c>
      <c r="B24" s="288"/>
      <c r="C24" s="291"/>
      <c r="D24" s="95" t="s">
        <v>45</v>
      </c>
      <c r="E24" s="96" t="s">
        <v>38</v>
      </c>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row>
    <row r="25" spans="1:76" ht="36" x14ac:dyDescent="0.2">
      <c r="A25" s="287">
        <v>23</v>
      </c>
      <c r="B25" s="288"/>
      <c r="C25" s="289" t="s">
        <v>46</v>
      </c>
      <c r="D25" s="95" t="s">
        <v>43</v>
      </c>
      <c r="E25" s="96">
        <v>400</v>
      </c>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row>
    <row r="26" spans="1:76" ht="36" x14ac:dyDescent="0.2">
      <c r="A26" s="287">
        <v>24</v>
      </c>
      <c r="B26" s="288"/>
      <c r="C26" s="290"/>
      <c r="D26" s="95" t="s">
        <v>44</v>
      </c>
      <c r="E26" s="96">
        <v>300</v>
      </c>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row>
    <row r="27" spans="1:76" ht="24" x14ac:dyDescent="0.2">
      <c r="A27" s="287">
        <v>25</v>
      </c>
      <c r="B27" s="288"/>
      <c r="C27" s="291"/>
      <c r="D27" s="97" t="s">
        <v>45</v>
      </c>
      <c r="E27" s="96" t="s">
        <v>47</v>
      </c>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row>
    <row r="28" spans="1:76" x14ac:dyDescent="0.2">
      <c r="A28" s="210" t="s">
        <v>210</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row>
    <row r="29" spans="1:76" x14ac:dyDescent="0.2">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row>
    <row r="30" spans="1:76" x14ac:dyDescent="0.2">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row>
    <row r="31" spans="1:76" x14ac:dyDescent="0.2">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row>
    <row r="32" spans="1:76" x14ac:dyDescent="0.2">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row>
    <row r="33" spans="1:76" x14ac:dyDescent="0.2">
      <c r="A33" s="210"/>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row>
    <row r="34" spans="1:76" x14ac:dyDescent="0.2">
      <c r="A34" s="210"/>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row>
    <row r="35" spans="1:76" x14ac:dyDescent="0.2">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row>
    <row r="36" spans="1:76" x14ac:dyDescent="0.2">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row>
    <row r="37" spans="1:76" x14ac:dyDescent="0.2">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row>
    <row r="38" spans="1:76" x14ac:dyDescent="0.2">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row>
    <row r="39" spans="1:76" x14ac:dyDescent="0.2">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row>
    <row r="40" spans="1:76" x14ac:dyDescent="0.2">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row>
    <row r="41" spans="1:76" x14ac:dyDescent="0.2">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row>
    <row r="42" spans="1:76" x14ac:dyDescent="0.2">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row>
    <row r="43" spans="1:76" x14ac:dyDescent="0.2">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row>
    <row r="44" spans="1:76" x14ac:dyDescent="0.2">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row>
    <row r="45" spans="1:76" x14ac:dyDescent="0.2">
      <c r="A45" s="210"/>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row>
    <row r="46" spans="1:76" x14ac:dyDescent="0.2">
      <c r="A46" s="210"/>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row>
    <row r="47" spans="1:76" x14ac:dyDescent="0.2">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row>
    <row r="48" spans="1:76" x14ac:dyDescent="0.2">
      <c r="A48" s="210"/>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row>
    <row r="49" spans="1:76" x14ac:dyDescent="0.2">
      <c r="A49" s="210"/>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row>
    <row r="50" spans="1:76" x14ac:dyDescent="0.2">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row>
    <row r="51" spans="1:76" x14ac:dyDescent="0.2">
      <c r="A51" s="210"/>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row>
    <row r="52" spans="1:76" x14ac:dyDescent="0.2">
      <c r="A52" s="210"/>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row>
    <row r="53" spans="1:76" x14ac:dyDescent="0.2">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row>
    <row r="54" spans="1:76" x14ac:dyDescent="0.2">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row>
    <row r="55" spans="1:76" x14ac:dyDescent="0.2">
      <c r="A55" s="210"/>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row>
    <row r="56" spans="1:76" x14ac:dyDescent="0.2">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row>
    <row r="57" spans="1:76" x14ac:dyDescent="0.2">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row>
    <row r="58" spans="1:76" x14ac:dyDescent="0.2">
      <c r="A58" s="210"/>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row>
    <row r="59" spans="1:76" x14ac:dyDescent="0.2">
      <c r="A59" s="210"/>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row>
    <row r="60" spans="1:76" x14ac:dyDescent="0.2">
      <c r="A60" s="210"/>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row>
    <row r="61" spans="1:76" x14ac:dyDescent="0.2">
      <c r="A61" s="210"/>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row>
    <row r="62" spans="1:76" x14ac:dyDescent="0.2">
      <c r="A62" s="210"/>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row>
    <row r="63" spans="1:76" x14ac:dyDescent="0.2">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row>
    <row r="64" spans="1:76" x14ac:dyDescent="0.2">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row>
    <row r="65" spans="1:76" x14ac:dyDescent="0.2">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row>
    <row r="66" spans="1:76" x14ac:dyDescent="0.2">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row>
    <row r="67" spans="1:76" x14ac:dyDescent="0.2">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row>
    <row r="68" spans="1:76" x14ac:dyDescent="0.2">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row>
    <row r="69" spans="1:76" x14ac:dyDescent="0.2">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row>
    <row r="70" spans="1:76" x14ac:dyDescent="0.2">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row>
    <row r="71" spans="1:76" x14ac:dyDescent="0.2">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row>
    <row r="72" spans="1:76" x14ac:dyDescent="0.2">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row>
    <row r="73" spans="1:76" x14ac:dyDescent="0.2">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row>
    <row r="74" spans="1:76" x14ac:dyDescent="0.2">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row>
    <row r="75" spans="1:76" x14ac:dyDescent="0.2">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row>
    <row r="76" spans="1:76" x14ac:dyDescent="0.2">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row>
    <row r="77" spans="1:76" x14ac:dyDescent="0.2">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row>
    <row r="78" spans="1:76" x14ac:dyDescent="0.2">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row>
    <row r="79" spans="1:76" x14ac:dyDescent="0.2">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row>
    <row r="80" spans="1:76" x14ac:dyDescent="0.2">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row>
    <row r="81" spans="1:76" x14ac:dyDescent="0.2">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row>
    <row r="82" spans="1:76" x14ac:dyDescent="0.2">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row>
    <row r="83" spans="1:76" x14ac:dyDescent="0.2">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row>
    <row r="84" spans="1:76" x14ac:dyDescent="0.2">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row>
    <row r="85" spans="1:76" x14ac:dyDescent="0.2">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row>
    <row r="86" spans="1:76" x14ac:dyDescent="0.2">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row>
    <row r="87" spans="1:76" x14ac:dyDescent="0.2">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row>
    <row r="88" spans="1:76" x14ac:dyDescent="0.2">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row>
    <row r="89" spans="1:76" x14ac:dyDescent="0.2">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row>
    <row r="90" spans="1:76" x14ac:dyDescent="0.2">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row>
    <row r="91" spans="1:76" x14ac:dyDescent="0.2">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row>
    <row r="92" spans="1:76" x14ac:dyDescent="0.2">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row>
    <row r="93" spans="1:76" x14ac:dyDescent="0.2">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row>
    <row r="94" spans="1:76" x14ac:dyDescent="0.2">
      <c r="A94" s="210"/>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row>
    <row r="95" spans="1:76" x14ac:dyDescent="0.2">
      <c r="A95" s="210"/>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row>
    <row r="96" spans="1:76" x14ac:dyDescent="0.2">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row>
    <row r="97" spans="1:76" x14ac:dyDescent="0.2">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row>
    <row r="98" spans="1:76" x14ac:dyDescent="0.2">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row>
    <row r="99" spans="1:76" x14ac:dyDescent="0.2">
      <c r="A99" s="210"/>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row>
    <row r="100" spans="1:76" x14ac:dyDescent="0.2">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row>
    <row r="101" spans="1:76" x14ac:dyDescent="0.2">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row>
    <row r="102" spans="1:76" x14ac:dyDescent="0.2">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row>
    <row r="103" spans="1:76" x14ac:dyDescent="0.2">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row>
    <row r="104" spans="1:76" x14ac:dyDescent="0.2">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row>
    <row r="105" spans="1:76" x14ac:dyDescent="0.2">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row>
    <row r="106" spans="1:76" x14ac:dyDescent="0.2">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row>
    <row r="107" spans="1:76" x14ac:dyDescent="0.2">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row>
    <row r="108" spans="1:76" x14ac:dyDescent="0.2">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row>
    <row r="109" spans="1:76" x14ac:dyDescent="0.2">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row>
    <row r="110" spans="1:76" x14ac:dyDescent="0.2">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row>
    <row r="111" spans="1:76" x14ac:dyDescent="0.2">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row>
    <row r="112" spans="1:76" x14ac:dyDescent="0.2">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row>
    <row r="113" spans="1:76" x14ac:dyDescent="0.2">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row>
    <row r="114" spans="1:76" x14ac:dyDescent="0.2">
      <c r="A114" s="210"/>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row>
    <row r="115" spans="1:76" x14ac:dyDescent="0.2">
      <c r="A115" s="210"/>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row>
    <row r="116" spans="1:76" x14ac:dyDescent="0.2">
      <c r="A116" s="210"/>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row>
    <row r="117" spans="1:76" x14ac:dyDescent="0.2">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row>
    <row r="118" spans="1:76" x14ac:dyDescent="0.2">
      <c r="A118" s="210"/>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row>
    <row r="119" spans="1:76" x14ac:dyDescent="0.2">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row>
    <row r="120" spans="1:76" x14ac:dyDescent="0.2">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row>
    <row r="121" spans="1:76" x14ac:dyDescent="0.2">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row>
    <row r="122" spans="1:76" x14ac:dyDescent="0.2">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row>
    <row r="123" spans="1:76" x14ac:dyDescent="0.2">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row>
    <row r="124" spans="1:76" x14ac:dyDescent="0.2">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row>
    <row r="125" spans="1:76" x14ac:dyDescent="0.2">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row>
    <row r="126" spans="1:76" x14ac:dyDescent="0.2">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row>
    <row r="127" spans="1:76" x14ac:dyDescent="0.2">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row>
    <row r="128" spans="1:76" x14ac:dyDescent="0.2">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row>
    <row r="129" spans="1:76" x14ac:dyDescent="0.2">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row>
    <row r="130" spans="1:76" x14ac:dyDescent="0.2">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row>
    <row r="131" spans="1:76" x14ac:dyDescent="0.2">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row>
    <row r="132" spans="1:76" x14ac:dyDescent="0.2">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row>
    <row r="133" spans="1:76" x14ac:dyDescent="0.2">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row>
    <row r="134" spans="1:76" x14ac:dyDescent="0.2">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row>
    <row r="135" spans="1:76" x14ac:dyDescent="0.2">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row>
    <row r="136" spans="1:76" x14ac:dyDescent="0.2">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row>
    <row r="137" spans="1:76" x14ac:dyDescent="0.2">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row>
    <row r="138" spans="1:76" x14ac:dyDescent="0.2">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row>
    <row r="139" spans="1:76" x14ac:dyDescent="0.2">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row>
    <row r="140" spans="1:76" x14ac:dyDescent="0.2">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row>
    <row r="141" spans="1:76" x14ac:dyDescent="0.2">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row>
    <row r="142" spans="1:76" x14ac:dyDescent="0.2">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row>
    <row r="143" spans="1:76" x14ac:dyDescent="0.2">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row>
    <row r="144" spans="1:76" x14ac:dyDescent="0.2">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row>
    <row r="145" spans="1:76" x14ac:dyDescent="0.2">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row>
    <row r="146" spans="1:76" x14ac:dyDescent="0.2">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row>
    <row r="147" spans="1:76" x14ac:dyDescent="0.2">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row>
    <row r="148" spans="1:76" x14ac:dyDescent="0.2">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row>
    <row r="149" spans="1:76" x14ac:dyDescent="0.2">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row>
    <row r="150" spans="1:76" x14ac:dyDescent="0.2">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row>
    <row r="151" spans="1:76" x14ac:dyDescent="0.2">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row>
    <row r="152" spans="1:76" x14ac:dyDescent="0.2">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row>
    <row r="153" spans="1:76" x14ac:dyDescent="0.2">
      <c r="A153" s="210"/>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row>
    <row r="154" spans="1:76" x14ac:dyDescent="0.2">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row>
    <row r="155" spans="1:76" x14ac:dyDescent="0.2">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row>
    <row r="156" spans="1:76" x14ac:dyDescent="0.2">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row>
    <row r="157" spans="1:76" x14ac:dyDescent="0.2">
      <c r="A157" s="210"/>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row>
    <row r="158" spans="1:76" x14ac:dyDescent="0.2">
      <c r="A158" s="21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row>
    <row r="159" spans="1:76" x14ac:dyDescent="0.2">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row>
    <row r="160" spans="1:76" x14ac:dyDescent="0.2">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row>
    <row r="161" spans="1:76" x14ac:dyDescent="0.2">
      <c r="A161" s="210"/>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row>
    <row r="162" spans="1:76" x14ac:dyDescent="0.2">
      <c r="A162" s="210"/>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row>
    <row r="163" spans="1:76" x14ac:dyDescent="0.2">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row>
    <row r="164" spans="1:76" x14ac:dyDescent="0.2">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row>
    <row r="165" spans="1:76" x14ac:dyDescent="0.2">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row>
    <row r="166" spans="1:76" x14ac:dyDescent="0.2">
      <c r="A166" s="210"/>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row>
    <row r="167" spans="1:76" x14ac:dyDescent="0.2">
      <c r="A167" s="210"/>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row>
    <row r="168" spans="1:76" x14ac:dyDescent="0.2">
      <c r="A168" s="210"/>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row>
    <row r="169" spans="1:76" x14ac:dyDescent="0.2">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row>
    <row r="170" spans="1:76" x14ac:dyDescent="0.2">
      <c r="A170" s="210"/>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row>
    <row r="171" spans="1:76" x14ac:dyDescent="0.2">
      <c r="A171" s="210"/>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row>
    <row r="172" spans="1:76" x14ac:dyDescent="0.2">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c r="BV172" s="210"/>
      <c r="BW172" s="210"/>
      <c r="BX172" s="210"/>
    </row>
    <row r="173" spans="1:76" x14ac:dyDescent="0.2">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c r="BV173" s="210"/>
      <c r="BW173" s="210"/>
      <c r="BX173" s="210"/>
    </row>
    <row r="174" spans="1:76" x14ac:dyDescent="0.2">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row>
    <row r="175" spans="1:76" x14ac:dyDescent="0.2">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row>
    <row r="176" spans="1:76" x14ac:dyDescent="0.2">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row>
    <row r="177" spans="1:76" x14ac:dyDescent="0.2">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row>
    <row r="178" spans="1:76" x14ac:dyDescent="0.2">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row>
    <row r="179" spans="1:76" x14ac:dyDescent="0.2">
      <c r="A179" s="210"/>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row>
    <row r="180" spans="1:76" x14ac:dyDescent="0.2">
      <c r="A180" s="210"/>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row>
    <row r="181" spans="1:76" x14ac:dyDescent="0.2">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row>
    <row r="182" spans="1:76" x14ac:dyDescent="0.2">
      <c r="A182" s="210"/>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row>
    <row r="183" spans="1:76" x14ac:dyDescent="0.2">
      <c r="A183" s="210"/>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row>
    <row r="184" spans="1:76" x14ac:dyDescent="0.2">
      <c r="A184" s="210"/>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c r="BV184" s="210"/>
      <c r="BW184" s="210"/>
      <c r="BX184" s="210"/>
    </row>
    <row r="185" spans="1:76" x14ac:dyDescent="0.2">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c r="BV185" s="210"/>
      <c r="BW185" s="210"/>
      <c r="BX185" s="210"/>
    </row>
    <row r="186" spans="1:76" x14ac:dyDescent="0.2">
      <c r="A186" s="210"/>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c r="BV186" s="210"/>
      <c r="BW186" s="210"/>
      <c r="BX186" s="210"/>
    </row>
    <row r="187" spans="1:76" x14ac:dyDescent="0.2">
      <c r="A187" s="210"/>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row>
    <row r="188" spans="1:76" x14ac:dyDescent="0.2">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row>
    <row r="189" spans="1:76" x14ac:dyDescent="0.2">
      <c r="A189" s="210"/>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c r="BV189" s="210"/>
      <c r="BW189" s="210"/>
      <c r="BX189" s="210"/>
    </row>
    <row r="190" spans="1:76" x14ac:dyDescent="0.2">
      <c r="A190" s="210"/>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c r="BV190" s="210"/>
      <c r="BW190" s="210"/>
      <c r="BX190" s="210"/>
    </row>
    <row r="191" spans="1:76" x14ac:dyDescent="0.2">
      <c r="A191" s="210"/>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row>
    <row r="192" spans="1:76" x14ac:dyDescent="0.2">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row>
    <row r="193" spans="1:76" x14ac:dyDescent="0.2">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row>
    <row r="194" spans="1:76" x14ac:dyDescent="0.2">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row>
    <row r="195" spans="1:76" x14ac:dyDescent="0.2">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row>
    <row r="196" spans="1:76" x14ac:dyDescent="0.2">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row>
    <row r="197" spans="1:76" x14ac:dyDescent="0.2">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row>
    <row r="198" spans="1:76" x14ac:dyDescent="0.2">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row>
    <row r="199" spans="1:76" x14ac:dyDescent="0.2">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10"/>
    </row>
    <row r="200" spans="1:76" x14ac:dyDescent="0.2">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c r="BT200" s="210"/>
      <c r="BU200" s="210"/>
      <c r="BV200" s="210"/>
      <c r="BW200" s="210"/>
      <c r="BX200" s="210"/>
    </row>
    <row r="201" spans="1:76" x14ac:dyDescent="0.2">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row>
    <row r="202" spans="1:76" x14ac:dyDescent="0.2">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c r="BT202" s="210"/>
      <c r="BU202" s="210"/>
      <c r="BV202" s="210"/>
      <c r="BW202" s="210"/>
      <c r="BX202" s="210"/>
    </row>
    <row r="203" spans="1:76" x14ac:dyDescent="0.2">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c r="BR203" s="210"/>
      <c r="BS203" s="210"/>
      <c r="BT203" s="210"/>
      <c r="BU203" s="210"/>
      <c r="BV203" s="210"/>
      <c r="BW203" s="210"/>
      <c r="BX203" s="210"/>
    </row>
    <row r="204" spans="1:76" x14ac:dyDescent="0.2">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c r="BT204" s="210"/>
      <c r="BU204" s="210"/>
      <c r="BV204" s="210"/>
      <c r="BW204" s="210"/>
      <c r="BX204" s="210"/>
    </row>
    <row r="205" spans="1:76" x14ac:dyDescent="0.2">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row>
    <row r="206" spans="1:76" x14ac:dyDescent="0.2">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c r="BV206" s="210"/>
      <c r="BW206" s="210"/>
      <c r="BX206" s="210"/>
    </row>
    <row r="207" spans="1:76" x14ac:dyDescent="0.2">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c r="BT207" s="210"/>
      <c r="BU207" s="210"/>
      <c r="BV207" s="210"/>
      <c r="BW207" s="210"/>
      <c r="BX207" s="210"/>
    </row>
    <row r="208" spans="1:76" x14ac:dyDescent="0.2">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c r="BT208" s="210"/>
      <c r="BU208" s="210"/>
      <c r="BV208" s="210"/>
      <c r="BW208" s="210"/>
      <c r="BX208" s="210"/>
    </row>
    <row r="209" spans="1:76" x14ac:dyDescent="0.2">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row>
    <row r="210" spans="1:76" x14ac:dyDescent="0.2">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c r="BV210" s="210"/>
      <c r="BW210" s="210"/>
      <c r="BX210" s="210"/>
    </row>
    <row r="211" spans="1:76" x14ac:dyDescent="0.2">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c r="BV211" s="210"/>
      <c r="BW211" s="210"/>
      <c r="BX211" s="210"/>
    </row>
    <row r="212" spans="1:76" x14ac:dyDescent="0.2">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row>
    <row r="213" spans="1:76" x14ac:dyDescent="0.2">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row>
    <row r="214" spans="1:76" x14ac:dyDescent="0.2">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row>
    <row r="215" spans="1:76" x14ac:dyDescent="0.2">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row>
    <row r="216" spans="1:76" x14ac:dyDescent="0.2">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c r="BT216" s="210"/>
      <c r="BU216" s="210"/>
      <c r="BV216" s="210"/>
      <c r="BW216" s="210"/>
      <c r="BX216" s="210"/>
    </row>
    <row r="217" spans="1:76" x14ac:dyDescent="0.2">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row>
    <row r="218" spans="1:76" x14ac:dyDescent="0.2">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row>
    <row r="219" spans="1:76" x14ac:dyDescent="0.2">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0"/>
      <c r="BQ219" s="210"/>
      <c r="BR219" s="210"/>
      <c r="BS219" s="210"/>
      <c r="BT219" s="210"/>
      <c r="BU219" s="210"/>
      <c r="BV219" s="210"/>
      <c r="BW219" s="210"/>
      <c r="BX219" s="210"/>
    </row>
    <row r="220" spans="1:76" x14ac:dyDescent="0.2">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c r="BI220" s="210"/>
      <c r="BJ220" s="210"/>
      <c r="BK220" s="210"/>
      <c r="BL220" s="210"/>
      <c r="BM220" s="210"/>
      <c r="BN220" s="210"/>
      <c r="BO220" s="210"/>
      <c r="BP220" s="210"/>
      <c r="BQ220" s="210"/>
      <c r="BR220" s="210"/>
      <c r="BS220" s="210"/>
      <c r="BT220" s="210"/>
      <c r="BU220" s="210"/>
      <c r="BV220" s="210"/>
      <c r="BW220" s="210"/>
      <c r="BX220" s="210"/>
    </row>
    <row r="221" spans="1:76" x14ac:dyDescent="0.2">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row>
    <row r="222" spans="1:76" x14ac:dyDescent="0.2">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row>
    <row r="223" spans="1:76" x14ac:dyDescent="0.2">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row>
    <row r="224" spans="1:76" x14ac:dyDescent="0.2">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c r="BI224" s="210"/>
      <c r="BJ224" s="210"/>
      <c r="BK224" s="210"/>
      <c r="BL224" s="210"/>
      <c r="BM224" s="210"/>
      <c r="BN224" s="210"/>
      <c r="BO224" s="210"/>
      <c r="BP224" s="210"/>
      <c r="BQ224" s="210"/>
      <c r="BR224" s="210"/>
      <c r="BS224" s="210"/>
      <c r="BT224" s="210"/>
      <c r="BU224" s="210"/>
      <c r="BV224" s="210"/>
      <c r="BW224" s="210"/>
      <c r="BX224" s="210"/>
    </row>
    <row r="225" spans="1:76" x14ac:dyDescent="0.2">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c r="BI225" s="210"/>
      <c r="BJ225" s="210"/>
      <c r="BK225" s="210"/>
      <c r="BL225" s="210"/>
      <c r="BM225" s="210"/>
      <c r="BN225" s="210"/>
      <c r="BO225" s="210"/>
      <c r="BP225" s="210"/>
      <c r="BQ225" s="210"/>
      <c r="BR225" s="210"/>
      <c r="BS225" s="210"/>
      <c r="BT225" s="210"/>
      <c r="BU225" s="210"/>
      <c r="BV225" s="210"/>
      <c r="BW225" s="210"/>
      <c r="BX225" s="210"/>
    </row>
    <row r="226" spans="1:76" x14ac:dyDescent="0.2">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c r="BI226" s="210"/>
      <c r="BJ226" s="210"/>
      <c r="BK226" s="210"/>
      <c r="BL226" s="210"/>
      <c r="BM226" s="210"/>
      <c r="BN226" s="210"/>
      <c r="BO226" s="210"/>
      <c r="BP226" s="210"/>
      <c r="BQ226" s="210"/>
      <c r="BR226" s="210"/>
      <c r="BS226" s="210"/>
      <c r="BT226" s="210"/>
      <c r="BU226" s="210"/>
      <c r="BV226" s="210"/>
      <c r="BW226" s="210"/>
      <c r="BX226" s="210"/>
    </row>
    <row r="227" spans="1:76" x14ac:dyDescent="0.2">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c r="BI227" s="210"/>
      <c r="BJ227" s="210"/>
      <c r="BK227" s="210"/>
      <c r="BL227" s="210"/>
      <c r="BM227" s="210"/>
      <c r="BN227" s="210"/>
      <c r="BO227" s="210"/>
      <c r="BP227" s="210"/>
      <c r="BQ227" s="210"/>
      <c r="BR227" s="210"/>
      <c r="BS227" s="210"/>
      <c r="BT227" s="210"/>
      <c r="BU227" s="210"/>
      <c r="BV227" s="210"/>
      <c r="BW227" s="210"/>
      <c r="BX227" s="210"/>
    </row>
    <row r="228" spans="1:76" x14ac:dyDescent="0.2">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row>
    <row r="229" spans="1:76" x14ac:dyDescent="0.2">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row>
    <row r="230" spans="1:76" x14ac:dyDescent="0.2">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row>
    <row r="231" spans="1:76" x14ac:dyDescent="0.2">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c r="BI231" s="210"/>
      <c r="BJ231" s="210"/>
      <c r="BK231" s="210"/>
      <c r="BL231" s="210"/>
      <c r="BM231" s="210"/>
      <c r="BN231" s="210"/>
      <c r="BO231" s="210"/>
      <c r="BP231" s="210"/>
      <c r="BQ231" s="210"/>
      <c r="BR231" s="210"/>
      <c r="BS231" s="210"/>
      <c r="BT231" s="210"/>
      <c r="BU231" s="210"/>
      <c r="BV231" s="210"/>
      <c r="BW231" s="210"/>
      <c r="BX231" s="210"/>
    </row>
    <row r="232" spans="1:76" x14ac:dyDescent="0.2">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c r="BI232" s="210"/>
      <c r="BJ232" s="210"/>
      <c r="BK232" s="210"/>
      <c r="BL232" s="210"/>
      <c r="BM232" s="210"/>
      <c r="BN232" s="210"/>
      <c r="BO232" s="210"/>
      <c r="BP232" s="210"/>
      <c r="BQ232" s="210"/>
      <c r="BR232" s="210"/>
      <c r="BS232" s="210"/>
      <c r="BT232" s="210"/>
      <c r="BU232" s="210"/>
      <c r="BV232" s="210"/>
      <c r="BW232" s="210"/>
      <c r="BX232" s="210"/>
    </row>
    <row r="233" spans="1:76" x14ac:dyDescent="0.2">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c r="BI233" s="210"/>
      <c r="BJ233" s="210"/>
      <c r="BK233" s="210"/>
      <c r="BL233" s="210"/>
      <c r="BM233" s="210"/>
      <c r="BN233" s="210"/>
      <c r="BO233" s="210"/>
      <c r="BP233" s="210"/>
      <c r="BQ233" s="210"/>
      <c r="BR233" s="210"/>
      <c r="BS233" s="210"/>
      <c r="BT233" s="210"/>
      <c r="BU233" s="210"/>
      <c r="BV233" s="210"/>
      <c r="BW233" s="210"/>
      <c r="BX233" s="210"/>
    </row>
    <row r="234" spans="1:76" x14ac:dyDescent="0.2">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row>
    <row r="235" spans="1:76" x14ac:dyDescent="0.2">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c r="BI235" s="210"/>
      <c r="BJ235" s="210"/>
      <c r="BK235" s="210"/>
      <c r="BL235" s="210"/>
      <c r="BM235" s="210"/>
      <c r="BN235" s="210"/>
      <c r="BO235" s="210"/>
      <c r="BP235" s="210"/>
      <c r="BQ235" s="210"/>
      <c r="BR235" s="210"/>
      <c r="BS235" s="210"/>
      <c r="BT235" s="210"/>
      <c r="BU235" s="210"/>
      <c r="BV235" s="210"/>
      <c r="BW235" s="210"/>
      <c r="BX235" s="210"/>
    </row>
    <row r="236" spans="1:76" x14ac:dyDescent="0.2">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row>
    <row r="237" spans="1:76" x14ac:dyDescent="0.2">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c r="BI237" s="210"/>
      <c r="BJ237" s="210"/>
      <c r="BK237" s="210"/>
      <c r="BL237" s="210"/>
      <c r="BM237" s="210"/>
      <c r="BN237" s="210"/>
      <c r="BO237" s="210"/>
      <c r="BP237" s="210"/>
      <c r="BQ237" s="210"/>
      <c r="BR237" s="210"/>
      <c r="BS237" s="210"/>
      <c r="BT237" s="210"/>
      <c r="BU237" s="210"/>
      <c r="BV237" s="210"/>
      <c r="BW237" s="210"/>
      <c r="BX237" s="210"/>
    </row>
    <row r="238" spans="1:76" x14ac:dyDescent="0.2">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row>
    <row r="239" spans="1:76" x14ac:dyDescent="0.2">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210"/>
      <c r="AC239" s="210"/>
      <c r="AD239" s="210"/>
      <c r="AE239" s="210"/>
      <c r="AF239" s="210"/>
      <c r="AG239" s="210"/>
      <c r="AH239" s="210"/>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c r="BI239" s="210"/>
      <c r="BJ239" s="210"/>
      <c r="BK239" s="210"/>
      <c r="BL239" s="210"/>
      <c r="BM239" s="210"/>
      <c r="BN239" s="210"/>
      <c r="BO239" s="210"/>
      <c r="BP239" s="210"/>
      <c r="BQ239" s="210"/>
      <c r="BR239" s="210"/>
      <c r="BS239" s="210"/>
      <c r="BT239" s="210"/>
      <c r="BU239" s="210"/>
      <c r="BV239" s="210"/>
      <c r="BW239" s="210"/>
      <c r="BX239" s="210"/>
    </row>
    <row r="240" spans="1:76" x14ac:dyDescent="0.2">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c r="AA240" s="210"/>
      <c r="AB240" s="210"/>
      <c r="AC240" s="210"/>
      <c r="AD240" s="210"/>
      <c r="AE240" s="210"/>
      <c r="AF240" s="210"/>
      <c r="AG240" s="210"/>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c r="BI240" s="210"/>
      <c r="BJ240" s="210"/>
      <c r="BK240" s="210"/>
      <c r="BL240" s="210"/>
      <c r="BM240" s="210"/>
      <c r="BN240" s="210"/>
      <c r="BO240" s="210"/>
      <c r="BP240" s="210"/>
      <c r="BQ240" s="210"/>
      <c r="BR240" s="210"/>
      <c r="BS240" s="210"/>
      <c r="BT240" s="210"/>
      <c r="BU240" s="210"/>
      <c r="BV240" s="210"/>
      <c r="BW240" s="210"/>
      <c r="BX240" s="210"/>
    </row>
    <row r="241" spans="1:76" x14ac:dyDescent="0.2">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row>
    <row r="242" spans="1:76" x14ac:dyDescent="0.2">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c r="AA242" s="210"/>
      <c r="AB242" s="210"/>
      <c r="AC242" s="210"/>
      <c r="AD242" s="210"/>
      <c r="AE242" s="210"/>
      <c r="AF242" s="210"/>
      <c r="AG242" s="210"/>
      <c r="AH242" s="210"/>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0"/>
      <c r="BQ242" s="210"/>
      <c r="BR242" s="210"/>
      <c r="BS242" s="210"/>
      <c r="BT242" s="210"/>
      <c r="BU242" s="210"/>
      <c r="BV242" s="210"/>
      <c r="BW242" s="210"/>
      <c r="BX242" s="210"/>
    </row>
    <row r="243" spans="1:76" x14ac:dyDescent="0.2">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210"/>
      <c r="Y243" s="210"/>
      <c r="Z243" s="210"/>
      <c r="AA243" s="210"/>
      <c r="AB243" s="210"/>
      <c r="AC243" s="210"/>
      <c r="AD243" s="210"/>
      <c r="AE243" s="210"/>
      <c r="AF243" s="210"/>
      <c r="AG243" s="210"/>
      <c r="AH243" s="210"/>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c r="BI243" s="210"/>
      <c r="BJ243" s="210"/>
      <c r="BK243" s="210"/>
      <c r="BL243" s="210"/>
      <c r="BM243" s="210"/>
      <c r="BN243" s="210"/>
      <c r="BO243" s="210"/>
      <c r="BP243" s="210"/>
      <c r="BQ243" s="210"/>
      <c r="BR243" s="210"/>
      <c r="BS243" s="210"/>
      <c r="BT243" s="210"/>
      <c r="BU243" s="210"/>
      <c r="BV243" s="210"/>
      <c r="BW243" s="210"/>
      <c r="BX243" s="210"/>
    </row>
    <row r="244" spans="1:76" x14ac:dyDescent="0.2">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c r="X244" s="210"/>
      <c r="Y244" s="210"/>
      <c r="Z244" s="210"/>
      <c r="AA244" s="210"/>
      <c r="AB244" s="210"/>
      <c r="AC244" s="210"/>
      <c r="AD244" s="210"/>
      <c r="AE244" s="210"/>
      <c r="AF244" s="210"/>
      <c r="AG244" s="210"/>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c r="BI244" s="210"/>
      <c r="BJ244" s="210"/>
      <c r="BK244" s="210"/>
      <c r="BL244" s="210"/>
      <c r="BM244" s="210"/>
      <c r="BN244" s="210"/>
      <c r="BO244" s="210"/>
      <c r="BP244" s="210"/>
      <c r="BQ244" s="210"/>
      <c r="BR244" s="210"/>
      <c r="BS244" s="210"/>
      <c r="BT244" s="210"/>
      <c r="BU244" s="210"/>
      <c r="BV244" s="210"/>
      <c r="BW244" s="210"/>
      <c r="BX244" s="210"/>
    </row>
    <row r="245" spans="1:76" x14ac:dyDescent="0.2">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10"/>
      <c r="AJ245" s="210"/>
      <c r="AK245" s="210"/>
      <c r="AL245" s="210"/>
      <c r="AM245" s="210"/>
      <c r="AN245" s="210"/>
      <c r="AO245" s="210"/>
      <c r="AP245" s="210"/>
      <c r="AQ245" s="210"/>
      <c r="AR245" s="210"/>
      <c r="AS245" s="210"/>
      <c r="AT245" s="210"/>
      <c r="AU245" s="210"/>
      <c r="AV245" s="210"/>
      <c r="AW245" s="210"/>
      <c r="AX245" s="210"/>
      <c r="AY245" s="210"/>
      <c r="AZ245" s="210"/>
      <c r="BA245" s="210"/>
      <c r="BB245" s="210"/>
      <c r="BC245" s="210"/>
      <c r="BD245" s="210"/>
      <c r="BE245" s="210"/>
      <c r="BF245" s="210"/>
      <c r="BG245" s="210"/>
      <c r="BH245" s="210"/>
      <c r="BI245" s="210"/>
      <c r="BJ245" s="210"/>
      <c r="BK245" s="210"/>
      <c r="BL245" s="210"/>
      <c r="BM245" s="210"/>
      <c r="BN245" s="210"/>
      <c r="BO245" s="210"/>
      <c r="BP245" s="210"/>
      <c r="BQ245" s="210"/>
      <c r="BR245" s="210"/>
      <c r="BS245" s="210"/>
      <c r="BT245" s="210"/>
      <c r="BU245" s="210"/>
      <c r="BV245" s="210"/>
      <c r="BW245" s="210"/>
      <c r="BX245" s="210"/>
    </row>
    <row r="246" spans="1:76" x14ac:dyDescent="0.2">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c r="BI246" s="210"/>
      <c r="BJ246" s="210"/>
      <c r="BK246" s="210"/>
      <c r="BL246" s="210"/>
      <c r="BM246" s="210"/>
      <c r="BN246" s="210"/>
      <c r="BO246" s="210"/>
      <c r="BP246" s="210"/>
      <c r="BQ246" s="210"/>
      <c r="BR246" s="210"/>
      <c r="BS246" s="210"/>
      <c r="BT246" s="210"/>
      <c r="BU246" s="210"/>
      <c r="BV246" s="210"/>
      <c r="BW246" s="210"/>
      <c r="BX246" s="210"/>
    </row>
    <row r="247" spans="1:76" x14ac:dyDescent="0.2">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c r="BI247" s="210"/>
      <c r="BJ247" s="210"/>
      <c r="BK247" s="210"/>
      <c r="BL247" s="210"/>
      <c r="BM247" s="210"/>
      <c r="BN247" s="210"/>
      <c r="BO247" s="210"/>
      <c r="BP247" s="210"/>
      <c r="BQ247" s="210"/>
      <c r="BR247" s="210"/>
      <c r="BS247" s="210"/>
      <c r="BT247" s="210"/>
      <c r="BU247" s="210"/>
      <c r="BV247" s="210"/>
      <c r="BW247" s="210"/>
      <c r="BX247" s="210"/>
    </row>
    <row r="248" spans="1:76" x14ac:dyDescent="0.2">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c r="BI248" s="210"/>
      <c r="BJ248" s="210"/>
      <c r="BK248" s="210"/>
      <c r="BL248" s="210"/>
      <c r="BM248" s="210"/>
      <c r="BN248" s="210"/>
      <c r="BO248" s="210"/>
      <c r="BP248" s="210"/>
      <c r="BQ248" s="210"/>
      <c r="BR248" s="210"/>
      <c r="BS248" s="210"/>
      <c r="BT248" s="210"/>
      <c r="BU248" s="210"/>
      <c r="BV248" s="210"/>
      <c r="BW248" s="210"/>
      <c r="BX248" s="210"/>
    </row>
    <row r="249" spans="1:76" x14ac:dyDescent="0.2">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c r="BI249" s="210"/>
      <c r="BJ249" s="210"/>
      <c r="BK249" s="210"/>
      <c r="BL249" s="210"/>
      <c r="BM249" s="210"/>
      <c r="BN249" s="210"/>
      <c r="BO249" s="210"/>
      <c r="BP249" s="210"/>
      <c r="BQ249" s="210"/>
      <c r="BR249" s="210"/>
      <c r="BS249" s="210"/>
      <c r="BT249" s="210"/>
      <c r="BU249" s="210"/>
      <c r="BV249" s="210"/>
      <c r="BW249" s="210"/>
      <c r="BX249" s="210"/>
    </row>
    <row r="250" spans="1:76" x14ac:dyDescent="0.2">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c r="BI250" s="210"/>
      <c r="BJ250" s="210"/>
      <c r="BK250" s="210"/>
      <c r="BL250" s="210"/>
      <c r="BM250" s="210"/>
      <c r="BN250" s="210"/>
      <c r="BO250" s="210"/>
      <c r="BP250" s="210"/>
      <c r="BQ250" s="210"/>
      <c r="BR250" s="210"/>
      <c r="BS250" s="210"/>
      <c r="BT250" s="210"/>
      <c r="BU250" s="210"/>
      <c r="BV250" s="210"/>
      <c r="BW250" s="210"/>
      <c r="BX250" s="210"/>
    </row>
    <row r="251" spans="1:76" x14ac:dyDescent="0.2">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c r="BI251" s="210"/>
      <c r="BJ251" s="210"/>
      <c r="BK251" s="210"/>
      <c r="BL251" s="210"/>
      <c r="BM251" s="210"/>
      <c r="BN251" s="210"/>
      <c r="BO251" s="210"/>
      <c r="BP251" s="210"/>
      <c r="BQ251" s="210"/>
      <c r="BR251" s="210"/>
      <c r="BS251" s="210"/>
      <c r="BT251" s="210"/>
      <c r="BU251" s="210"/>
      <c r="BV251" s="210"/>
      <c r="BW251" s="210"/>
      <c r="BX251" s="210"/>
    </row>
    <row r="252" spans="1:76" x14ac:dyDescent="0.2">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210"/>
      <c r="Y252" s="210"/>
      <c r="Z252" s="210"/>
      <c r="AA252" s="210"/>
      <c r="AB252" s="210"/>
      <c r="AC252" s="210"/>
      <c r="AD252" s="210"/>
      <c r="AE252" s="210"/>
      <c r="AF252" s="210"/>
      <c r="AG252" s="210"/>
      <c r="AH252" s="210"/>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c r="BI252" s="210"/>
      <c r="BJ252" s="210"/>
      <c r="BK252" s="210"/>
      <c r="BL252" s="210"/>
      <c r="BM252" s="210"/>
      <c r="BN252" s="210"/>
      <c r="BO252" s="210"/>
      <c r="BP252" s="210"/>
      <c r="BQ252" s="210"/>
      <c r="BR252" s="210"/>
      <c r="BS252" s="210"/>
      <c r="BT252" s="210"/>
      <c r="BU252" s="210"/>
      <c r="BV252" s="210"/>
      <c r="BW252" s="210"/>
      <c r="BX252" s="210"/>
    </row>
    <row r="253" spans="1:76" x14ac:dyDescent="0.2">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c r="BI253" s="210"/>
      <c r="BJ253" s="210"/>
      <c r="BK253" s="210"/>
      <c r="BL253" s="210"/>
      <c r="BM253" s="210"/>
      <c r="BN253" s="210"/>
      <c r="BO253" s="210"/>
      <c r="BP253" s="210"/>
      <c r="BQ253" s="210"/>
      <c r="BR253" s="210"/>
      <c r="BS253" s="210"/>
      <c r="BT253" s="210"/>
      <c r="BU253" s="210"/>
      <c r="BV253" s="210"/>
      <c r="BW253" s="210"/>
      <c r="BX253" s="210"/>
    </row>
    <row r="254" spans="1:76" x14ac:dyDescent="0.2">
      <c r="A254" s="210"/>
      <c r="B254" s="210"/>
      <c r="C254" s="210"/>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c r="BI254" s="210"/>
      <c r="BJ254" s="210"/>
      <c r="BK254" s="210"/>
      <c r="BL254" s="210"/>
      <c r="BM254" s="210"/>
      <c r="BN254" s="210"/>
      <c r="BO254" s="210"/>
      <c r="BP254" s="210"/>
      <c r="BQ254" s="210"/>
      <c r="BR254" s="210"/>
      <c r="BS254" s="210"/>
      <c r="BT254" s="210"/>
      <c r="BU254" s="210"/>
      <c r="BV254" s="210"/>
      <c r="BW254" s="210"/>
      <c r="BX254" s="210"/>
    </row>
    <row r="255" spans="1:76" x14ac:dyDescent="0.2">
      <c r="A255" s="210"/>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c r="AA255" s="210"/>
      <c r="AB255" s="210"/>
      <c r="AC255" s="210"/>
      <c r="AD255" s="210"/>
      <c r="AE255" s="210"/>
      <c r="AF255" s="210"/>
      <c r="AG255" s="210"/>
      <c r="AH255" s="210"/>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c r="BI255" s="210"/>
      <c r="BJ255" s="210"/>
      <c r="BK255" s="210"/>
      <c r="BL255" s="210"/>
      <c r="BM255" s="210"/>
      <c r="BN255" s="210"/>
      <c r="BO255" s="210"/>
      <c r="BP255" s="210"/>
      <c r="BQ255" s="210"/>
      <c r="BR255" s="210"/>
      <c r="BS255" s="210"/>
      <c r="BT255" s="210"/>
      <c r="BU255" s="210"/>
      <c r="BV255" s="210"/>
      <c r="BW255" s="210"/>
      <c r="BX255" s="210"/>
    </row>
    <row r="256" spans="1:76" x14ac:dyDescent="0.2">
      <c r="A256" s="210"/>
      <c r="B256" s="210"/>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c r="AA256" s="210"/>
      <c r="AB256" s="210"/>
      <c r="AC256" s="210"/>
      <c r="AD256" s="210"/>
      <c r="AE256" s="210"/>
      <c r="AF256" s="210"/>
      <c r="AG256" s="210"/>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c r="BI256" s="210"/>
      <c r="BJ256" s="210"/>
      <c r="BK256" s="210"/>
      <c r="BL256" s="210"/>
      <c r="BM256" s="210"/>
      <c r="BN256" s="210"/>
      <c r="BO256" s="210"/>
      <c r="BP256" s="210"/>
      <c r="BQ256" s="210"/>
      <c r="BR256" s="210"/>
      <c r="BS256" s="210"/>
      <c r="BT256" s="210"/>
      <c r="BU256" s="210"/>
      <c r="BV256" s="210"/>
      <c r="BW256" s="210"/>
      <c r="BX256" s="210"/>
    </row>
    <row r="257" spans="1:76" x14ac:dyDescent="0.2">
      <c r="A257" s="210"/>
      <c r="B257" s="210"/>
      <c r="C257" s="210"/>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c r="AA257" s="210"/>
      <c r="AB257" s="210"/>
      <c r="AC257" s="210"/>
      <c r="AD257" s="210"/>
      <c r="AE257" s="210"/>
      <c r="AF257" s="210"/>
      <c r="AG257" s="210"/>
      <c r="AH257" s="210"/>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c r="BI257" s="210"/>
      <c r="BJ257" s="210"/>
      <c r="BK257" s="210"/>
      <c r="BL257" s="210"/>
      <c r="BM257" s="210"/>
      <c r="BN257" s="210"/>
      <c r="BO257" s="210"/>
      <c r="BP257" s="210"/>
      <c r="BQ257" s="210"/>
      <c r="BR257" s="210"/>
      <c r="BS257" s="210"/>
      <c r="BT257" s="210"/>
      <c r="BU257" s="210"/>
      <c r="BV257" s="210"/>
      <c r="BW257" s="210"/>
      <c r="BX257" s="210"/>
    </row>
    <row r="258" spans="1:76" x14ac:dyDescent="0.2">
      <c r="A258" s="210"/>
      <c r="B258" s="210"/>
      <c r="C258" s="210"/>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c r="BI258" s="210"/>
      <c r="BJ258" s="210"/>
      <c r="BK258" s="210"/>
      <c r="BL258" s="210"/>
      <c r="BM258" s="210"/>
      <c r="BN258" s="210"/>
      <c r="BO258" s="210"/>
      <c r="BP258" s="210"/>
      <c r="BQ258" s="210"/>
      <c r="BR258" s="210"/>
      <c r="BS258" s="210"/>
      <c r="BT258" s="210"/>
      <c r="BU258" s="210"/>
      <c r="BV258" s="210"/>
      <c r="BW258" s="210"/>
      <c r="BX258" s="210"/>
    </row>
    <row r="259" spans="1:76" x14ac:dyDescent="0.2">
      <c r="A259" s="210"/>
      <c r="B259" s="210"/>
      <c r="C259" s="210"/>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c r="AA259" s="210"/>
      <c r="AB259" s="210"/>
      <c r="AC259" s="210"/>
      <c r="AD259" s="210"/>
      <c r="AE259" s="210"/>
      <c r="AF259" s="210"/>
      <c r="AG259" s="210"/>
      <c r="AH259" s="210"/>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c r="BI259" s="210"/>
      <c r="BJ259" s="210"/>
      <c r="BK259" s="210"/>
      <c r="BL259" s="210"/>
      <c r="BM259" s="210"/>
      <c r="BN259" s="210"/>
      <c r="BO259" s="210"/>
      <c r="BP259" s="210"/>
      <c r="BQ259" s="210"/>
      <c r="BR259" s="210"/>
      <c r="BS259" s="210"/>
      <c r="BT259" s="210"/>
      <c r="BU259" s="210"/>
      <c r="BV259" s="210"/>
      <c r="BW259" s="210"/>
      <c r="BX259" s="210"/>
    </row>
    <row r="260" spans="1:76" x14ac:dyDescent="0.2">
      <c r="A260" s="210"/>
      <c r="B260" s="210"/>
      <c r="C260" s="210"/>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c r="BI260" s="210"/>
      <c r="BJ260" s="210"/>
      <c r="BK260" s="210"/>
      <c r="BL260" s="210"/>
      <c r="BM260" s="210"/>
      <c r="BN260" s="210"/>
      <c r="BO260" s="210"/>
      <c r="BP260" s="210"/>
      <c r="BQ260" s="210"/>
      <c r="BR260" s="210"/>
      <c r="BS260" s="210"/>
      <c r="BT260" s="210"/>
      <c r="BU260" s="210"/>
      <c r="BV260" s="210"/>
      <c r="BW260" s="210"/>
      <c r="BX260" s="210"/>
    </row>
    <row r="261" spans="1:76" x14ac:dyDescent="0.2">
      <c r="A261" s="210"/>
      <c r="B261" s="210"/>
      <c r="C261" s="210"/>
      <c r="D261" s="210"/>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c r="BI261" s="210"/>
      <c r="BJ261" s="210"/>
      <c r="BK261" s="210"/>
      <c r="BL261" s="210"/>
      <c r="BM261" s="210"/>
      <c r="BN261" s="210"/>
      <c r="BO261" s="210"/>
      <c r="BP261" s="210"/>
      <c r="BQ261" s="210"/>
      <c r="BR261" s="210"/>
      <c r="BS261" s="210"/>
      <c r="BT261" s="210"/>
      <c r="BU261" s="210"/>
      <c r="BV261" s="210"/>
      <c r="BW261" s="210"/>
      <c r="BX261" s="210"/>
    </row>
    <row r="262" spans="1:76" x14ac:dyDescent="0.2">
      <c r="A262" s="210"/>
      <c r="B262" s="210"/>
      <c r="C262" s="210"/>
      <c r="D262" s="210"/>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c r="BI262" s="210"/>
      <c r="BJ262" s="210"/>
      <c r="BK262" s="210"/>
      <c r="BL262" s="210"/>
      <c r="BM262" s="210"/>
      <c r="BN262" s="210"/>
      <c r="BO262" s="210"/>
      <c r="BP262" s="210"/>
      <c r="BQ262" s="210"/>
      <c r="BR262" s="210"/>
      <c r="BS262" s="210"/>
      <c r="BT262" s="210"/>
      <c r="BU262" s="210"/>
      <c r="BV262" s="210"/>
      <c r="BW262" s="210"/>
      <c r="BX262" s="210"/>
    </row>
    <row r="263" spans="1:76" x14ac:dyDescent="0.2">
      <c r="A263" s="210"/>
      <c r="B263" s="210"/>
      <c r="C263" s="210"/>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c r="AA263" s="210"/>
      <c r="AB263" s="210"/>
      <c r="AC263" s="210"/>
      <c r="AD263" s="210"/>
      <c r="AE263" s="210"/>
      <c r="AF263" s="210"/>
      <c r="AG263" s="210"/>
      <c r="AH263" s="210"/>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c r="BI263" s="210"/>
      <c r="BJ263" s="210"/>
      <c r="BK263" s="210"/>
      <c r="BL263" s="210"/>
      <c r="BM263" s="210"/>
      <c r="BN263" s="210"/>
      <c r="BO263" s="210"/>
      <c r="BP263" s="210"/>
      <c r="BQ263" s="210"/>
      <c r="BR263" s="210"/>
      <c r="BS263" s="210"/>
      <c r="BT263" s="210"/>
      <c r="BU263" s="210"/>
      <c r="BV263" s="210"/>
      <c r="BW263" s="210"/>
      <c r="BX263" s="210"/>
    </row>
    <row r="264" spans="1:76" x14ac:dyDescent="0.2">
      <c r="A264" s="210"/>
      <c r="B264" s="210"/>
      <c r="C264" s="210"/>
      <c r="D264" s="210"/>
      <c r="E264" s="210"/>
      <c r="F264" s="210"/>
      <c r="G264" s="210"/>
      <c r="H264" s="210"/>
      <c r="I264" s="210"/>
      <c r="J264" s="210"/>
      <c r="K264" s="210"/>
      <c r="L264" s="210"/>
      <c r="M264" s="210"/>
      <c r="N264" s="210"/>
      <c r="O264" s="210"/>
      <c r="P264" s="210"/>
      <c r="Q264" s="210"/>
      <c r="R264" s="210"/>
      <c r="S264" s="210"/>
      <c r="T264" s="210"/>
      <c r="U264" s="210"/>
      <c r="V264" s="210"/>
      <c r="W264" s="210"/>
      <c r="X264" s="210"/>
      <c r="Y264" s="210"/>
      <c r="Z264" s="210"/>
      <c r="AA264" s="210"/>
      <c r="AB264" s="210"/>
      <c r="AC264" s="210"/>
      <c r="AD264" s="210"/>
      <c r="AE264" s="210"/>
      <c r="AF264" s="210"/>
      <c r="AG264" s="210"/>
      <c r="AH264" s="210"/>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c r="BI264" s="210"/>
      <c r="BJ264" s="210"/>
      <c r="BK264" s="210"/>
      <c r="BL264" s="210"/>
      <c r="BM264" s="210"/>
      <c r="BN264" s="210"/>
      <c r="BO264" s="210"/>
      <c r="BP264" s="210"/>
      <c r="BQ264" s="210"/>
      <c r="BR264" s="210"/>
      <c r="BS264" s="210"/>
      <c r="BT264" s="210"/>
      <c r="BU264" s="210"/>
      <c r="BV264" s="210"/>
      <c r="BW264" s="210"/>
      <c r="BX264" s="210"/>
    </row>
    <row r="265" spans="1:76" x14ac:dyDescent="0.2">
      <c r="A265" s="210"/>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c r="BI265" s="210"/>
      <c r="BJ265" s="210"/>
      <c r="BK265" s="210"/>
      <c r="BL265" s="210"/>
      <c r="BM265" s="210"/>
      <c r="BN265" s="210"/>
      <c r="BO265" s="210"/>
      <c r="BP265" s="210"/>
      <c r="BQ265" s="210"/>
      <c r="BR265" s="210"/>
      <c r="BS265" s="210"/>
      <c r="BT265" s="210"/>
      <c r="BU265" s="210"/>
      <c r="BV265" s="210"/>
      <c r="BW265" s="210"/>
      <c r="BX265" s="210"/>
    </row>
    <row r="266" spans="1:76" x14ac:dyDescent="0.2">
      <c r="A266" s="210"/>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c r="BI266" s="210"/>
      <c r="BJ266" s="210"/>
      <c r="BK266" s="210"/>
      <c r="BL266" s="210"/>
      <c r="BM266" s="210"/>
      <c r="BN266" s="210"/>
      <c r="BO266" s="210"/>
      <c r="BP266" s="210"/>
      <c r="BQ266" s="210"/>
      <c r="BR266" s="210"/>
      <c r="BS266" s="210"/>
      <c r="BT266" s="210"/>
      <c r="BU266" s="210"/>
      <c r="BV266" s="210"/>
      <c r="BW266" s="210"/>
      <c r="BX266" s="210"/>
    </row>
    <row r="267" spans="1:76" x14ac:dyDescent="0.2">
      <c r="A267" s="210"/>
      <c r="B267" s="210"/>
      <c r="C267" s="210"/>
      <c r="D267" s="210"/>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c r="AA267" s="210"/>
      <c r="AB267" s="210"/>
      <c r="AC267" s="210"/>
      <c r="AD267" s="210"/>
      <c r="AE267" s="210"/>
      <c r="AF267" s="210"/>
      <c r="AG267" s="210"/>
      <c r="AH267" s="210"/>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c r="BI267" s="210"/>
      <c r="BJ267" s="210"/>
      <c r="BK267" s="210"/>
      <c r="BL267" s="210"/>
      <c r="BM267" s="210"/>
      <c r="BN267" s="210"/>
      <c r="BO267" s="210"/>
      <c r="BP267" s="210"/>
      <c r="BQ267" s="210"/>
      <c r="BR267" s="210"/>
      <c r="BS267" s="210"/>
      <c r="BT267" s="210"/>
      <c r="BU267" s="210"/>
      <c r="BV267" s="210"/>
      <c r="BW267" s="210"/>
      <c r="BX267" s="210"/>
    </row>
    <row r="268" spans="1:76" x14ac:dyDescent="0.2">
      <c r="A268" s="210"/>
      <c r="B268" s="210"/>
      <c r="C268" s="210"/>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c r="BI268" s="210"/>
      <c r="BJ268" s="210"/>
      <c r="BK268" s="210"/>
      <c r="BL268" s="210"/>
      <c r="BM268" s="210"/>
      <c r="BN268" s="210"/>
      <c r="BO268" s="210"/>
      <c r="BP268" s="210"/>
      <c r="BQ268" s="210"/>
      <c r="BR268" s="210"/>
      <c r="BS268" s="210"/>
      <c r="BT268" s="210"/>
      <c r="BU268" s="210"/>
      <c r="BV268" s="210"/>
      <c r="BW268" s="210"/>
      <c r="BX268" s="210"/>
    </row>
    <row r="269" spans="1:76" x14ac:dyDescent="0.2">
      <c r="A269" s="210"/>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c r="AA269" s="210"/>
      <c r="AB269" s="210"/>
      <c r="AC269" s="210"/>
      <c r="AD269" s="210"/>
      <c r="AE269" s="210"/>
      <c r="AF269" s="210"/>
      <c r="AG269" s="210"/>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c r="BI269" s="210"/>
      <c r="BJ269" s="210"/>
      <c r="BK269" s="210"/>
      <c r="BL269" s="210"/>
      <c r="BM269" s="210"/>
      <c r="BN269" s="210"/>
      <c r="BO269" s="210"/>
      <c r="BP269" s="210"/>
      <c r="BQ269" s="210"/>
      <c r="BR269" s="210"/>
      <c r="BS269" s="210"/>
      <c r="BT269" s="210"/>
      <c r="BU269" s="210"/>
      <c r="BV269" s="210"/>
      <c r="BW269" s="210"/>
      <c r="BX269" s="210"/>
    </row>
    <row r="270" spans="1:76" x14ac:dyDescent="0.2">
      <c r="A270" s="210"/>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c r="BI270" s="210"/>
      <c r="BJ270" s="210"/>
      <c r="BK270" s="210"/>
      <c r="BL270" s="210"/>
      <c r="BM270" s="210"/>
      <c r="BN270" s="210"/>
      <c r="BO270" s="210"/>
      <c r="BP270" s="210"/>
      <c r="BQ270" s="210"/>
      <c r="BR270" s="210"/>
      <c r="BS270" s="210"/>
      <c r="BT270" s="210"/>
      <c r="BU270" s="210"/>
      <c r="BV270" s="210"/>
      <c r="BW270" s="210"/>
      <c r="BX270" s="210"/>
    </row>
    <row r="271" spans="1:76" x14ac:dyDescent="0.2">
      <c r="A271" s="210"/>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c r="BI271" s="210"/>
      <c r="BJ271" s="210"/>
      <c r="BK271" s="210"/>
      <c r="BL271" s="210"/>
      <c r="BM271" s="210"/>
      <c r="BN271" s="210"/>
      <c r="BO271" s="210"/>
      <c r="BP271" s="210"/>
      <c r="BQ271" s="210"/>
      <c r="BR271" s="210"/>
      <c r="BS271" s="210"/>
      <c r="BT271" s="210"/>
      <c r="BU271" s="210"/>
      <c r="BV271" s="210"/>
      <c r="BW271" s="210"/>
      <c r="BX271" s="210"/>
    </row>
    <row r="272" spans="1:76" x14ac:dyDescent="0.2">
      <c r="A272" s="210"/>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c r="AA272" s="210"/>
      <c r="AB272" s="210"/>
      <c r="AC272" s="210"/>
      <c r="AD272" s="210"/>
      <c r="AE272" s="210"/>
      <c r="AF272" s="210"/>
      <c r="AG272" s="210"/>
      <c r="AH272" s="210"/>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c r="BI272" s="210"/>
      <c r="BJ272" s="210"/>
      <c r="BK272" s="210"/>
      <c r="BL272" s="210"/>
      <c r="BM272" s="210"/>
      <c r="BN272" s="210"/>
      <c r="BO272" s="210"/>
      <c r="BP272" s="210"/>
      <c r="BQ272" s="210"/>
      <c r="BR272" s="210"/>
      <c r="BS272" s="210"/>
      <c r="BT272" s="210"/>
      <c r="BU272" s="210"/>
      <c r="BV272" s="210"/>
      <c r="BW272" s="210"/>
      <c r="BX272" s="210"/>
    </row>
    <row r="273" spans="1:76" x14ac:dyDescent="0.2">
      <c r="A273" s="210"/>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c r="AA273" s="210"/>
      <c r="AB273" s="210"/>
      <c r="AC273" s="210"/>
      <c r="AD273" s="210"/>
      <c r="AE273" s="210"/>
      <c r="AF273" s="210"/>
      <c r="AG273" s="210"/>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c r="BI273" s="210"/>
      <c r="BJ273" s="210"/>
      <c r="BK273" s="210"/>
      <c r="BL273" s="210"/>
      <c r="BM273" s="210"/>
      <c r="BN273" s="210"/>
      <c r="BO273" s="210"/>
      <c r="BP273" s="210"/>
      <c r="BQ273" s="210"/>
      <c r="BR273" s="210"/>
      <c r="BS273" s="210"/>
      <c r="BT273" s="210"/>
      <c r="BU273" s="210"/>
      <c r="BV273" s="210"/>
      <c r="BW273" s="210"/>
      <c r="BX273" s="210"/>
    </row>
    <row r="274" spans="1:76" x14ac:dyDescent="0.2">
      <c r="A274" s="210"/>
      <c r="B274" s="210"/>
      <c r="C274" s="210"/>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c r="AA274" s="210"/>
      <c r="AB274" s="210"/>
      <c r="AC274" s="210"/>
      <c r="AD274" s="210"/>
      <c r="AE274" s="210"/>
      <c r="AF274" s="210"/>
      <c r="AG274" s="210"/>
      <c r="AH274" s="210"/>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c r="BI274" s="210"/>
      <c r="BJ274" s="210"/>
      <c r="BK274" s="210"/>
      <c r="BL274" s="210"/>
      <c r="BM274" s="210"/>
      <c r="BN274" s="210"/>
      <c r="BO274" s="210"/>
      <c r="BP274" s="210"/>
      <c r="BQ274" s="210"/>
      <c r="BR274" s="210"/>
      <c r="BS274" s="210"/>
      <c r="BT274" s="210"/>
      <c r="BU274" s="210"/>
      <c r="BV274" s="210"/>
      <c r="BW274" s="210"/>
      <c r="BX274" s="210"/>
    </row>
    <row r="275" spans="1:76" x14ac:dyDescent="0.2">
      <c r="A275" s="210"/>
      <c r="B275" s="210"/>
      <c r="C275" s="210"/>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c r="AA275" s="210"/>
      <c r="AB275" s="210"/>
      <c r="AC275" s="210"/>
      <c r="AD275" s="210"/>
      <c r="AE275" s="210"/>
      <c r="AF275" s="210"/>
      <c r="AG275" s="210"/>
      <c r="AH275" s="210"/>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c r="BI275" s="210"/>
      <c r="BJ275" s="210"/>
      <c r="BK275" s="210"/>
      <c r="BL275" s="210"/>
      <c r="BM275" s="210"/>
      <c r="BN275" s="210"/>
      <c r="BO275" s="210"/>
      <c r="BP275" s="210"/>
      <c r="BQ275" s="210"/>
      <c r="BR275" s="210"/>
      <c r="BS275" s="210"/>
      <c r="BT275" s="210"/>
      <c r="BU275" s="210"/>
      <c r="BV275" s="210"/>
      <c r="BW275" s="210"/>
      <c r="BX275" s="210"/>
    </row>
    <row r="276" spans="1:76" x14ac:dyDescent="0.2">
      <c r="A276" s="210"/>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c r="BI276" s="210"/>
      <c r="BJ276" s="210"/>
      <c r="BK276" s="210"/>
      <c r="BL276" s="210"/>
      <c r="BM276" s="210"/>
      <c r="BN276" s="210"/>
      <c r="BO276" s="210"/>
      <c r="BP276" s="210"/>
      <c r="BQ276" s="210"/>
      <c r="BR276" s="210"/>
      <c r="BS276" s="210"/>
      <c r="BT276" s="210"/>
      <c r="BU276" s="210"/>
      <c r="BV276" s="210"/>
      <c r="BW276" s="210"/>
      <c r="BX276" s="210"/>
    </row>
    <row r="277" spans="1:76" x14ac:dyDescent="0.2">
      <c r="A277" s="210"/>
      <c r="B277" s="210"/>
      <c r="C277" s="210"/>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c r="BI277" s="210"/>
      <c r="BJ277" s="210"/>
      <c r="BK277" s="210"/>
      <c r="BL277" s="210"/>
      <c r="BM277" s="210"/>
      <c r="BN277" s="210"/>
      <c r="BO277" s="210"/>
      <c r="BP277" s="210"/>
      <c r="BQ277" s="210"/>
      <c r="BR277" s="210"/>
      <c r="BS277" s="210"/>
      <c r="BT277" s="210"/>
      <c r="BU277" s="210"/>
      <c r="BV277" s="210"/>
      <c r="BW277" s="210"/>
      <c r="BX277" s="210"/>
    </row>
    <row r="278" spans="1:76" x14ac:dyDescent="0.2">
      <c r="A278" s="210"/>
      <c r="B278" s="210"/>
      <c r="C278" s="210"/>
      <c r="D278" s="210"/>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0"/>
      <c r="AL278" s="210"/>
      <c r="AM278" s="210"/>
      <c r="AN278" s="210"/>
      <c r="AO278" s="210"/>
      <c r="AP278" s="210"/>
      <c r="AQ278" s="210"/>
      <c r="AR278" s="210"/>
      <c r="AS278" s="210"/>
      <c r="AT278" s="210"/>
      <c r="AU278" s="210"/>
      <c r="AV278" s="210"/>
      <c r="AW278" s="210"/>
      <c r="AX278" s="210"/>
      <c r="AY278" s="210"/>
      <c r="AZ278" s="210"/>
      <c r="BA278" s="210"/>
      <c r="BB278" s="210"/>
      <c r="BC278" s="210"/>
      <c r="BD278" s="210"/>
      <c r="BE278" s="210"/>
      <c r="BF278" s="210"/>
      <c r="BG278" s="210"/>
      <c r="BH278" s="210"/>
      <c r="BI278" s="210"/>
      <c r="BJ278" s="210"/>
      <c r="BK278" s="210"/>
      <c r="BL278" s="210"/>
      <c r="BM278" s="210"/>
      <c r="BN278" s="210"/>
      <c r="BO278" s="210"/>
      <c r="BP278" s="210"/>
      <c r="BQ278" s="210"/>
      <c r="BR278" s="210"/>
      <c r="BS278" s="210"/>
      <c r="BT278" s="210"/>
      <c r="BU278" s="210"/>
      <c r="BV278" s="210"/>
      <c r="BW278" s="210"/>
      <c r="BX278" s="210"/>
    </row>
    <row r="279" spans="1:76" x14ac:dyDescent="0.2">
      <c r="A279" s="210"/>
      <c r="B279" s="210"/>
      <c r="C279" s="210"/>
      <c r="D279" s="210"/>
      <c r="E279" s="210"/>
      <c r="F279" s="210"/>
      <c r="G279" s="210"/>
      <c r="H279" s="210"/>
      <c r="I279" s="210"/>
      <c r="J279" s="210"/>
      <c r="K279" s="210"/>
      <c r="L279" s="210"/>
      <c r="M279" s="210"/>
      <c r="N279" s="210"/>
      <c r="O279" s="210"/>
      <c r="P279" s="210"/>
      <c r="Q279" s="210"/>
      <c r="R279" s="210"/>
      <c r="S279" s="210"/>
      <c r="T279" s="210"/>
      <c r="U279" s="210"/>
      <c r="V279" s="210"/>
      <c r="W279" s="210"/>
      <c r="X279" s="210"/>
      <c r="Y279" s="210"/>
      <c r="Z279" s="210"/>
      <c r="AA279" s="210"/>
      <c r="AB279" s="210"/>
      <c r="AC279" s="210"/>
      <c r="AD279" s="210"/>
      <c r="AE279" s="210"/>
      <c r="AF279" s="210"/>
      <c r="AG279" s="210"/>
      <c r="AH279" s="210"/>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10"/>
      <c r="BE279" s="210"/>
      <c r="BF279" s="210"/>
      <c r="BG279" s="210"/>
      <c r="BH279" s="210"/>
      <c r="BI279" s="210"/>
      <c r="BJ279" s="210"/>
      <c r="BK279" s="210"/>
      <c r="BL279" s="210"/>
      <c r="BM279" s="210"/>
      <c r="BN279" s="210"/>
      <c r="BO279" s="210"/>
      <c r="BP279" s="210"/>
      <c r="BQ279" s="210"/>
      <c r="BR279" s="210"/>
      <c r="BS279" s="210"/>
      <c r="BT279" s="210"/>
      <c r="BU279" s="210"/>
      <c r="BV279" s="210"/>
      <c r="BW279" s="210"/>
      <c r="BX279" s="210"/>
    </row>
    <row r="280" spans="1:76" x14ac:dyDescent="0.2">
      <c r="A280" s="210"/>
      <c r="B280" s="210"/>
      <c r="C280" s="210"/>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0"/>
      <c r="AL280" s="210"/>
      <c r="AM280" s="210"/>
      <c r="AN280" s="210"/>
      <c r="AO280" s="210"/>
      <c r="AP280" s="210"/>
      <c r="AQ280" s="210"/>
      <c r="AR280" s="210"/>
      <c r="AS280" s="210"/>
      <c r="AT280" s="210"/>
      <c r="AU280" s="210"/>
      <c r="AV280" s="210"/>
      <c r="AW280" s="210"/>
      <c r="AX280" s="210"/>
      <c r="AY280" s="210"/>
      <c r="AZ280" s="210"/>
      <c r="BA280" s="210"/>
      <c r="BB280" s="210"/>
      <c r="BC280" s="210"/>
      <c r="BD280" s="210"/>
      <c r="BE280" s="210"/>
      <c r="BF280" s="210"/>
      <c r="BG280" s="210"/>
      <c r="BH280" s="210"/>
      <c r="BI280" s="210"/>
      <c r="BJ280" s="210"/>
      <c r="BK280" s="210"/>
      <c r="BL280" s="210"/>
      <c r="BM280" s="210"/>
      <c r="BN280" s="210"/>
      <c r="BO280" s="210"/>
      <c r="BP280" s="210"/>
      <c r="BQ280" s="210"/>
      <c r="BR280" s="210"/>
      <c r="BS280" s="210"/>
      <c r="BT280" s="210"/>
      <c r="BU280" s="210"/>
      <c r="BV280" s="210"/>
      <c r="BW280" s="210"/>
      <c r="BX280" s="210"/>
    </row>
    <row r="281" spans="1:76" x14ac:dyDescent="0.2">
      <c r="A281" s="210"/>
      <c r="B281" s="210"/>
      <c r="C281" s="210"/>
      <c r="D281" s="210"/>
      <c r="E281" s="210"/>
      <c r="F281" s="210"/>
      <c r="G281" s="210"/>
      <c r="H281" s="210"/>
      <c r="I281" s="210"/>
      <c r="J281" s="210"/>
      <c r="K281" s="210"/>
      <c r="L281" s="210"/>
      <c r="M281" s="210"/>
      <c r="N281" s="210"/>
      <c r="O281" s="210"/>
      <c r="P281" s="210"/>
      <c r="Q281" s="210"/>
      <c r="R281" s="210"/>
      <c r="S281" s="210"/>
      <c r="T281" s="210"/>
      <c r="U281" s="210"/>
      <c r="V281" s="210"/>
      <c r="W281" s="210"/>
      <c r="X281" s="210"/>
      <c r="Y281" s="210"/>
      <c r="Z281" s="210"/>
      <c r="AA281" s="210"/>
      <c r="AB281" s="210"/>
      <c r="AC281" s="210"/>
      <c r="AD281" s="210"/>
      <c r="AE281" s="210"/>
      <c r="AF281" s="210"/>
      <c r="AG281" s="210"/>
      <c r="AH281" s="210"/>
      <c r="AI281" s="210"/>
      <c r="AJ281" s="210"/>
      <c r="AK281" s="210"/>
      <c r="AL281" s="210"/>
      <c r="AM281" s="210"/>
      <c r="AN281" s="210"/>
      <c r="AO281" s="210"/>
      <c r="AP281" s="210"/>
      <c r="AQ281" s="210"/>
      <c r="AR281" s="210"/>
      <c r="AS281" s="210"/>
      <c r="AT281" s="210"/>
      <c r="AU281" s="210"/>
      <c r="AV281" s="210"/>
      <c r="AW281" s="210"/>
      <c r="AX281" s="210"/>
      <c r="AY281" s="210"/>
      <c r="AZ281" s="210"/>
      <c r="BA281" s="210"/>
      <c r="BB281" s="210"/>
      <c r="BC281" s="210"/>
      <c r="BD281" s="210"/>
      <c r="BE281" s="210"/>
      <c r="BF281" s="210"/>
      <c r="BG281" s="210"/>
      <c r="BH281" s="210"/>
      <c r="BI281" s="210"/>
      <c r="BJ281" s="210"/>
      <c r="BK281" s="210"/>
      <c r="BL281" s="210"/>
      <c r="BM281" s="210"/>
      <c r="BN281" s="210"/>
      <c r="BO281" s="210"/>
      <c r="BP281" s="210"/>
      <c r="BQ281" s="210"/>
      <c r="BR281" s="210"/>
      <c r="BS281" s="210"/>
      <c r="BT281" s="210"/>
      <c r="BU281" s="210"/>
      <c r="BV281" s="210"/>
      <c r="BW281" s="210"/>
      <c r="BX281" s="210"/>
    </row>
    <row r="282" spans="1:76" x14ac:dyDescent="0.2">
      <c r="A282" s="210"/>
      <c r="B282" s="210"/>
      <c r="C282" s="210"/>
      <c r="D282" s="210"/>
      <c r="E282" s="210"/>
      <c r="F282" s="210"/>
      <c r="G282" s="210"/>
      <c r="H282" s="210"/>
      <c r="I282" s="210"/>
      <c r="J282" s="210"/>
      <c r="K282" s="210"/>
      <c r="L282" s="210"/>
      <c r="M282" s="210"/>
      <c r="N282" s="210"/>
      <c r="O282" s="210"/>
      <c r="P282" s="210"/>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c r="BD282" s="210"/>
      <c r="BE282" s="210"/>
      <c r="BF282" s="210"/>
      <c r="BG282" s="210"/>
      <c r="BH282" s="210"/>
      <c r="BI282" s="210"/>
      <c r="BJ282" s="210"/>
      <c r="BK282" s="210"/>
      <c r="BL282" s="210"/>
      <c r="BM282" s="210"/>
      <c r="BN282" s="210"/>
      <c r="BO282" s="210"/>
      <c r="BP282" s="210"/>
      <c r="BQ282" s="210"/>
      <c r="BR282" s="210"/>
      <c r="BS282" s="210"/>
      <c r="BT282" s="210"/>
      <c r="BU282" s="210"/>
      <c r="BV282" s="210"/>
      <c r="BW282" s="210"/>
      <c r="BX282" s="210"/>
    </row>
    <row r="283" spans="1:76" x14ac:dyDescent="0.2">
      <c r="A283" s="210"/>
      <c r="B283" s="210"/>
      <c r="C283" s="210"/>
      <c r="D283" s="210"/>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c r="AA283" s="210"/>
      <c r="AB283" s="210"/>
      <c r="AC283" s="210"/>
      <c r="AD283" s="210"/>
      <c r="AE283" s="210"/>
      <c r="AF283" s="210"/>
      <c r="AG283" s="210"/>
      <c r="AH283" s="210"/>
      <c r="AI283" s="210"/>
      <c r="AJ283" s="210"/>
      <c r="AK283" s="210"/>
      <c r="AL283" s="210"/>
      <c r="AM283" s="210"/>
      <c r="AN283" s="210"/>
      <c r="AO283" s="210"/>
      <c r="AP283" s="210"/>
      <c r="AQ283" s="210"/>
      <c r="AR283" s="210"/>
      <c r="AS283" s="210"/>
      <c r="AT283" s="210"/>
      <c r="AU283" s="210"/>
      <c r="AV283" s="210"/>
      <c r="AW283" s="210"/>
      <c r="AX283" s="210"/>
      <c r="AY283" s="210"/>
      <c r="AZ283" s="210"/>
      <c r="BA283" s="210"/>
      <c r="BB283" s="210"/>
      <c r="BC283" s="210"/>
      <c r="BD283" s="210"/>
      <c r="BE283" s="210"/>
      <c r="BF283" s="210"/>
      <c r="BG283" s="210"/>
      <c r="BH283" s="210"/>
      <c r="BI283" s="210"/>
      <c r="BJ283" s="210"/>
      <c r="BK283" s="210"/>
      <c r="BL283" s="210"/>
      <c r="BM283" s="210"/>
      <c r="BN283" s="210"/>
      <c r="BO283" s="210"/>
      <c r="BP283" s="210"/>
      <c r="BQ283" s="210"/>
      <c r="BR283" s="210"/>
      <c r="BS283" s="210"/>
      <c r="BT283" s="210"/>
      <c r="BU283" s="210"/>
      <c r="BV283" s="210"/>
      <c r="BW283" s="210"/>
      <c r="BX283" s="210"/>
    </row>
    <row r="284" spans="1:76" x14ac:dyDescent="0.2">
      <c r="A284" s="210"/>
      <c r="B284" s="210"/>
      <c r="C284" s="210"/>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210"/>
      <c r="Z284" s="210"/>
      <c r="AA284" s="210"/>
      <c r="AB284" s="210"/>
      <c r="AC284" s="210"/>
      <c r="AD284" s="210"/>
      <c r="AE284" s="210"/>
      <c r="AF284" s="210"/>
      <c r="AG284" s="210"/>
      <c r="AH284" s="210"/>
      <c r="AI284" s="210"/>
      <c r="AJ284" s="210"/>
      <c r="AK284" s="210"/>
      <c r="AL284" s="210"/>
      <c r="AM284" s="210"/>
      <c r="AN284" s="210"/>
      <c r="AO284" s="210"/>
      <c r="AP284" s="210"/>
      <c r="AQ284" s="210"/>
      <c r="AR284" s="210"/>
      <c r="AS284" s="210"/>
      <c r="AT284" s="210"/>
      <c r="AU284" s="210"/>
      <c r="AV284" s="210"/>
      <c r="AW284" s="210"/>
      <c r="AX284" s="210"/>
      <c r="AY284" s="210"/>
      <c r="AZ284" s="210"/>
      <c r="BA284" s="210"/>
      <c r="BB284" s="210"/>
      <c r="BC284" s="210"/>
      <c r="BD284" s="210"/>
      <c r="BE284" s="210"/>
      <c r="BF284" s="210"/>
      <c r="BG284" s="210"/>
      <c r="BH284" s="210"/>
      <c r="BI284" s="210"/>
      <c r="BJ284" s="210"/>
      <c r="BK284" s="210"/>
      <c r="BL284" s="210"/>
      <c r="BM284" s="210"/>
      <c r="BN284" s="210"/>
      <c r="BO284" s="210"/>
      <c r="BP284" s="210"/>
      <c r="BQ284" s="210"/>
      <c r="BR284" s="210"/>
      <c r="BS284" s="210"/>
      <c r="BT284" s="210"/>
      <c r="BU284" s="210"/>
      <c r="BV284" s="210"/>
      <c r="BW284" s="210"/>
      <c r="BX284" s="210"/>
    </row>
    <row r="285" spans="1:76" x14ac:dyDescent="0.2">
      <c r="A285" s="210"/>
      <c r="B285" s="210"/>
      <c r="C285" s="210"/>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210"/>
      <c r="Z285" s="210"/>
      <c r="AA285" s="210"/>
      <c r="AB285" s="210"/>
      <c r="AC285" s="210"/>
      <c r="AD285" s="210"/>
      <c r="AE285" s="210"/>
      <c r="AF285" s="210"/>
      <c r="AG285" s="210"/>
      <c r="AH285" s="210"/>
      <c r="AI285" s="210"/>
      <c r="AJ285" s="210"/>
      <c r="AK285" s="210"/>
      <c r="AL285" s="210"/>
      <c r="AM285" s="210"/>
      <c r="AN285" s="210"/>
      <c r="AO285" s="210"/>
      <c r="AP285" s="210"/>
      <c r="AQ285" s="210"/>
      <c r="AR285" s="210"/>
      <c r="AS285" s="210"/>
      <c r="AT285" s="210"/>
      <c r="AU285" s="210"/>
      <c r="AV285" s="210"/>
      <c r="AW285" s="210"/>
      <c r="AX285" s="210"/>
      <c r="AY285" s="210"/>
      <c r="AZ285" s="210"/>
      <c r="BA285" s="210"/>
      <c r="BB285" s="210"/>
      <c r="BC285" s="210"/>
      <c r="BD285" s="210"/>
      <c r="BE285" s="210"/>
      <c r="BF285" s="210"/>
      <c r="BG285" s="210"/>
      <c r="BH285" s="210"/>
      <c r="BI285" s="210"/>
      <c r="BJ285" s="210"/>
      <c r="BK285" s="210"/>
      <c r="BL285" s="210"/>
      <c r="BM285" s="210"/>
      <c r="BN285" s="210"/>
      <c r="BO285" s="210"/>
      <c r="BP285" s="210"/>
      <c r="BQ285" s="210"/>
      <c r="BR285" s="210"/>
      <c r="BS285" s="210"/>
      <c r="BT285" s="210"/>
      <c r="BU285" s="210"/>
      <c r="BV285" s="210"/>
      <c r="BW285" s="210"/>
      <c r="BX285" s="210"/>
    </row>
    <row r="286" spans="1:76" x14ac:dyDescent="0.2">
      <c r="A286" s="210"/>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c r="AA286" s="210"/>
      <c r="AB286" s="210"/>
      <c r="AC286" s="210"/>
      <c r="AD286" s="210"/>
      <c r="AE286" s="210"/>
      <c r="AF286" s="210"/>
      <c r="AG286" s="210"/>
      <c r="AH286" s="210"/>
      <c r="AI286" s="210"/>
      <c r="AJ286" s="210"/>
      <c r="AK286" s="210"/>
      <c r="AL286" s="210"/>
      <c r="AM286" s="210"/>
      <c r="AN286" s="210"/>
      <c r="AO286" s="210"/>
      <c r="AP286" s="210"/>
      <c r="AQ286" s="210"/>
      <c r="AR286" s="210"/>
      <c r="AS286" s="210"/>
      <c r="AT286" s="210"/>
      <c r="AU286" s="210"/>
      <c r="AV286" s="210"/>
      <c r="AW286" s="210"/>
      <c r="AX286" s="210"/>
      <c r="AY286" s="210"/>
      <c r="AZ286" s="210"/>
      <c r="BA286" s="210"/>
      <c r="BB286" s="210"/>
      <c r="BC286" s="210"/>
      <c r="BD286" s="210"/>
      <c r="BE286" s="210"/>
      <c r="BF286" s="210"/>
      <c r="BG286" s="210"/>
      <c r="BH286" s="210"/>
      <c r="BI286" s="210"/>
      <c r="BJ286" s="210"/>
      <c r="BK286" s="210"/>
      <c r="BL286" s="210"/>
      <c r="BM286" s="210"/>
      <c r="BN286" s="210"/>
      <c r="BO286" s="210"/>
      <c r="BP286" s="210"/>
      <c r="BQ286" s="210"/>
      <c r="BR286" s="210"/>
      <c r="BS286" s="210"/>
      <c r="BT286" s="210"/>
      <c r="BU286" s="210"/>
      <c r="BV286" s="210"/>
      <c r="BW286" s="210"/>
      <c r="BX286" s="210"/>
    </row>
    <row r="287" spans="1:76" x14ac:dyDescent="0.2">
      <c r="A287" s="210"/>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0"/>
      <c r="BI287" s="210"/>
      <c r="BJ287" s="210"/>
      <c r="BK287" s="210"/>
      <c r="BL287" s="210"/>
      <c r="BM287" s="210"/>
      <c r="BN287" s="210"/>
      <c r="BO287" s="210"/>
      <c r="BP287" s="210"/>
      <c r="BQ287" s="210"/>
      <c r="BR287" s="210"/>
      <c r="BS287" s="210"/>
      <c r="BT287" s="210"/>
      <c r="BU287" s="210"/>
      <c r="BV287" s="210"/>
      <c r="BW287" s="210"/>
      <c r="BX287" s="210"/>
    </row>
    <row r="288" spans="1:76" x14ac:dyDescent="0.2">
      <c r="A288" s="210"/>
      <c r="B288" s="210"/>
      <c r="C288" s="210"/>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0"/>
      <c r="AL288" s="210"/>
      <c r="AM288" s="210"/>
      <c r="AN288" s="210"/>
      <c r="AO288" s="210"/>
      <c r="AP288" s="210"/>
      <c r="AQ288" s="210"/>
      <c r="AR288" s="210"/>
      <c r="AS288" s="210"/>
      <c r="AT288" s="210"/>
      <c r="AU288" s="210"/>
      <c r="AV288" s="210"/>
      <c r="AW288" s="210"/>
      <c r="AX288" s="210"/>
      <c r="AY288" s="210"/>
      <c r="AZ288" s="210"/>
      <c r="BA288" s="210"/>
      <c r="BB288" s="210"/>
      <c r="BC288" s="210"/>
      <c r="BD288" s="210"/>
      <c r="BE288" s="210"/>
      <c r="BF288" s="210"/>
      <c r="BG288" s="210"/>
      <c r="BH288" s="210"/>
      <c r="BI288" s="210"/>
      <c r="BJ288" s="210"/>
      <c r="BK288" s="210"/>
      <c r="BL288" s="210"/>
      <c r="BM288" s="210"/>
      <c r="BN288" s="210"/>
      <c r="BO288" s="210"/>
      <c r="BP288" s="210"/>
      <c r="BQ288" s="210"/>
      <c r="BR288" s="210"/>
      <c r="BS288" s="210"/>
      <c r="BT288" s="210"/>
      <c r="BU288" s="210"/>
      <c r="BV288" s="210"/>
      <c r="BW288" s="210"/>
      <c r="BX288" s="210"/>
    </row>
    <row r="289" spans="1:76" x14ac:dyDescent="0.2">
      <c r="A289" s="210"/>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row>
    <row r="290" spans="1:76" x14ac:dyDescent="0.2">
      <c r="A290" s="210"/>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c r="AA290" s="210"/>
      <c r="AB290" s="210"/>
      <c r="AC290" s="210"/>
      <c r="AD290" s="210"/>
      <c r="AE290" s="210"/>
      <c r="AF290" s="210"/>
      <c r="AG290" s="210"/>
      <c r="AH290" s="210"/>
      <c r="AI290" s="210"/>
      <c r="AJ290" s="210"/>
      <c r="AK290" s="210"/>
      <c r="AL290" s="210"/>
      <c r="AM290" s="210"/>
      <c r="AN290" s="210"/>
      <c r="AO290" s="210"/>
      <c r="AP290" s="210"/>
      <c r="AQ290" s="210"/>
      <c r="AR290" s="210"/>
      <c r="AS290" s="210"/>
      <c r="AT290" s="210"/>
      <c r="AU290" s="210"/>
      <c r="AV290" s="210"/>
      <c r="AW290" s="210"/>
      <c r="AX290" s="210"/>
      <c r="AY290" s="210"/>
      <c r="AZ290" s="210"/>
      <c r="BA290" s="210"/>
      <c r="BB290" s="210"/>
      <c r="BC290" s="210"/>
      <c r="BD290" s="210"/>
      <c r="BE290" s="210"/>
      <c r="BF290" s="210"/>
      <c r="BG290" s="210"/>
      <c r="BH290" s="210"/>
      <c r="BI290" s="210"/>
      <c r="BJ290" s="210"/>
      <c r="BK290" s="210"/>
      <c r="BL290" s="210"/>
      <c r="BM290" s="210"/>
      <c r="BN290" s="210"/>
      <c r="BO290" s="210"/>
      <c r="BP290" s="210"/>
      <c r="BQ290" s="210"/>
      <c r="BR290" s="210"/>
      <c r="BS290" s="210"/>
      <c r="BT290" s="210"/>
      <c r="BU290" s="210"/>
      <c r="BV290" s="210"/>
      <c r="BW290" s="210"/>
      <c r="BX290" s="210"/>
    </row>
    <row r="291" spans="1:76" x14ac:dyDescent="0.2">
      <c r="A291" s="210"/>
      <c r="B291" s="210"/>
      <c r="C291" s="210"/>
      <c r="D291" s="210"/>
      <c r="E291" s="210"/>
      <c r="F291" s="210"/>
      <c r="G291" s="210"/>
      <c r="H291" s="210"/>
      <c r="I291" s="210"/>
      <c r="J291" s="210"/>
      <c r="K291" s="210"/>
      <c r="L291" s="210"/>
      <c r="M291" s="210"/>
      <c r="N291" s="210"/>
      <c r="O291" s="210"/>
      <c r="P291" s="210"/>
      <c r="Q291" s="210"/>
      <c r="R291" s="210"/>
      <c r="S291" s="210"/>
      <c r="T291" s="210"/>
      <c r="U291" s="210"/>
      <c r="V291" s="210"/>
      <c r="W291" s="210"/>
      <c r="X291" s="210"/>
      <c r="Y291" s="210"/>
      <c r="Z291" s="210"/>
      <c r="AA291" s="210"/>
      <c r="AB291" s="210"/>
      <c r="AC291" s="210"/>
      <c r="AD291" s="210"/>
      <c r="AE291" s="210"/>
      <c r="AF291" s="210"/>
      <c r="AG291" s="210"/>
      <c r="AH291" s="210"/>
      <c r="AI291" s="210"/>
      <c r="AJ291" s="210"/>
      <c r="AK291" s="210"/>
      <c r="AL291" s="210"/>
      <c r="AM291" s="210"/>
      <c r="AN291" s="210"/>
      <c r="AO291" s="210"/>
      <c r="AP291" s="210"/>
      <c r="AQ291" s="210"/>
      <c r="AR291" s="210"/>
      <c r="AS291" s="210"/>
      <c r="AT291" s="210"/>
      <c r="AU291" s="210"/>
      <c r="AV291" s="210"/>
      <c r="AW291" s="210"/>
      <c r="AX291" s="210"/>
      <c r="AY291" s="210"/>
      <c r="AZ291" s="210"/>
      <c r="BA291" s="210"/>
      <c r="BB291" s="210"/>
      <c r="BC291" s="210"/>
      <c r="BD291" s="210"/>
      <c r="BE291" s="210"/>
      <c r="BF291" s="210"/>
      <c r="BG291" s="210"/>
      <c r="BH291" s="210"/>
      <c r="BI291" s="210"/>
      <c r="BJ291" s="210"/>
      <c r="BK291" s="210"/>
      <c r="BL291" s="210"/>
      <c r="BM291" s="210"/>
      <c r="BN291" s="210"/>
      <c r="BO291" s="210"/>
      <c r="BP291" s="210"/>
      <c r="BQ291" s="210"/>
      <c r="BR291" s="210"/>
      <c r="BS291" s="210"/>
      <c r="BT291" s="210"/>
      <c r="BU291" s="210"/>
      <c r="BV291" s="210"/>
      <c r="BW291" s="210"/>
      <c r="BX291" s="210"/>
    </row>
    <row r="292" spans="1:76" x14ac:dyDescent="0.2">
      <c r="A292" s="210"/>
      <c r="B292" s="210"/>
      <c r="C292" s="210"/>
      <c r="D292" s="210"/>
      <c r="E292" s="210"/>
      <c r="F292" s="210"/>
      <c r="G292" s="210"/>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0"/>
      <c r="AY292" s="210"/>
      <c r="AZ292" s="210"/>
      <c r="BA292" s="210"/>
      <c r="BB292" s="210"/>
      <c r="BC292" s="210"/>
      <c r="BD292" s="210"/>
      <c r="BE292" s="210"/>
      <c r="BF292" s="210"/>
      <c r="BG292" s="210"/>
      <c r="BH292" s="210"/>
      <c r="BI292" s="210"/>
      <c r="BJ292" s="210"/>
      <c r="BK292" s="210"/>
      <c r="BL292" s="210"/>
      <c r="BM292" s="210"/>
      <c r="BN292" s="210"/>
      <c r="BO292" s="210"/>
      <c r="BP292" s="210"/>
      <c r="BQ292" s="210"/>
      <c r="BR292" s="210"/>
      <c r="BS292" s="210"/>
      <c r="BT292" s="210"/>
      <c r="BU292" s="210"/>
      <c r="BV292" s="210"/>
      <c r="BW292" s="210"/>
      <c r="BX292" s="210"/>
    </row>
    <row r="293" spans="1:76" x14ac:dyDescent="0.2">
      <c r="A293" s="210"/>
      <c r="B293" s="210"/>
      <c r="C293" s="210"/>
      <c r="D293" s="210"/>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c r="AA293" s="210"/>
      <c r="AB293" s="210"/>
      <c r="AC293" s="210"/>
      <c r="AD293" s="210"/>
      <c r="AE293" s="210"/>
      <c r="AF293" s="210"/>
      <c r="AG293" s="210"/>
      <c r="AH293" s="210"/>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c r="BI293" s="210"/>
      <c r="BJ293" s="210"/>
      <c r="BK293" s="210"/>
      <c r="BL293" s="210"/>
      <c r="BM293" s="210"/>
      <c r="BN293" s="210"/>
      <c r="BO293" s="210"/>
      <c r="BP293" s="210"/>
      <c r="BQ293" s="210"/>
      <c r="BR293" s="210"/>
      <c r="BS293" s="210"/>
      <c r="BT293" s="210"/>
      <c r="BU293" s="210"/>
      <c r="BV293" s="210"/>
      <c r="BW293" s="210"/>
      <c r="BX293" s="210"/>
    </row>
    <row r="294" spans="1:76" x14ac:dyDescent="0.2">
      <c r="A294" s="210"/>
      <c r="B294" s="210"/>
      <c r="C294" s="210"/>
      <c r="D294" s="210"/>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c r="AA294" s="210"/>
      <c r="AB294" s="210"/>
      <c r="AC294" s="210"/>
      <c r="AD294" s="210"/>
      <c r="AE294" s="210"/>
      <c r="AF294" s="210"/>
      <c r="AG294" s="210"/>
      <c r="AH294" s="210"/>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c r="BI294" s="210"/>
      <c r="BJ294" s="210"/>
      <c r="BK294" s="210"/>
      <c r="BL294" s="210"/>
      <c r="BM294" s="210"/>
      <c r="BN294" s="210"/>
      <c r="BO294" s="210"/>
      <c r="BP294" s="210"/>
      <c r="BQ294" s="210"/>
      <c r="BR294" s="210"/>
      <c r="BS294" s="210"/>
      <c r="BT294" s="210"/>
      <c r="BU294" s="210"/>
      <c r="BV294" s="210"/>
      <c r="BW294" s="210"/>
      <c r="BX294" s="210"/>
    </row>
    <row r="295" spans="1:76" x14ac:dyDescent="0.2">
      <c r="A295" s="210"/>
      <c r="B295" s="210"/>
      <c r="C295" s="210"/>
      <c r="D295" s="210"/>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c r="AA295" s="210"/>
      <c r="AB295" s="210"/>
      <c r="AC295" s="210"/>
      <c r="AD295" s="210"/>
      <c r="AE295" s="210"/>
      <c r="AF295" s="210"/>
      <c r="AG295" s="210"/>
      <c r="AH295" s="210"/>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c r="BI295" s="210"/>
      <c r="BJ295" s="210"/>
      <c r="BK295" s="210"/>
      <c r="BL295" s="210"/>
      <c r="BM295" s="210"/>
      <c r="BN295" s="210"/>
      <c r="BO295" s="210"/>
      <c r="BP295" s="210"/>
      <c r="BQ295" s="210"/>
      <c r="BR295" s="210"/>
      <c r="BS295" s="210"/>
      <c r="BT295" s="210"/>
      <c r="BU295" s="210"/>
      <c r="BV295" s="210"/>
      <c r="BW295" s="210"/>
      <c r="BX295" s="210"/>
    </row>
    <row r="296" spans="1:76" x14ac:dyDescent="0.2">
      <c r="A296" s="210"/>
      <c r="B296" s="210"/>
      <c r="C296" s="210"/>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c r="BI296" s="210"/>
      <c r="BJ296" s="210"/>
      <c r="BK296" s="210"/>
      <c r="BL296" s="210"/>
      <c r="BM296" s="210"/>
      <c r="BN296" s="210"/>
      <c r="BO296" s="210"/>
      <c r="BP296" s="210"/>
      <c r="BQ296" s="210"/>
      <c r="BR296" s="210"/>
      <c r="BS296" s="210"/>
      <c r="BT296" s="210"/>
      <c r="BU296" s="210"/>
      <c r="BV296" s="210"/>
      <c r="BW296" s="210"/>
      <c r="BX296" s="210"/>
    </row>
    <row r="297" spans="1:76" x14ac:dyDescent="0.2">
      <c r="A297" s="210"/>
      <c r="B297" s="210"/>
      <c r="C297" s="210"/>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c r="AA297" s="210"/>
      <c r="AB297" s="210"/>
      <c r="AC297" s="210"/>
      <c r="AD297" s="210"/>
      <c r="AE297" s="210"/>
      <c r="AF297" s="210"/>
      <c r="AG297" s="210"/>
      <c r="AH297" s="210"/>
      <c r="AI297" s="210"/>
      <c r="AJ297" s="210"/>
      <c r="AK297" s="210"/>
      <c r="AL297" s="210"/>
      <c r="AM297" s="210"/>
      <c r="AN297" s="210"/>
      <c r="AO297" s="210"/>
      <c r="AP297" s="210"/>
      <c r="AQ297" s="210"/>
      <c r="AR297" s="210"/>
      <c r="AS297" s="210"/>
      <c r="AT297" s="210"/>
      <c r="AU297" s="210"/>
      <c r="AV297" s="210"/>
      <c r="AW297" s="210"/>
      <c r="AX297" s="210"/>
      <c r="AY297" s="210"/>
      <c r="AZ297" s="210"/>
      <c r="BA297" s="210"/>
      <c r="BB297" s="210"/>
      <c r="BC297" s="210"/>
      <c r="BD297" s="210"/>
      <c r="BE297" s="210"/>
      <c r="BF297" s="210"/>
      <c r="BG297" s="210"/>
      <c r="BH297" s="210"/>
      <c r="BI297" s="210"/>
      <c r="BJ297" s="210"/>
      <c r="BK297" s="210"/>
      <c r="BL297" s="210"/>
      <c r="BM297" s="210"/>
      <c r="BN297" s="210"/>
      <c r="BO297" s="210"/>
      <c r="BP297" s="210"/>
      <c r="BQ297" s="210"/>
      <c r="BR297" s="210"/>
      <c r="BS297" s="210"/>
      <c r="BT297" s="210"/>
      <c r="BU297" s="210"/>
      <c r="BV297" s="210"/>
      <c r="BW297" s="210"/>
      <c r="BX297" s="210"/>
    </row>
    <row r="298" spans="1:76" x14ac:dyDescent="0.2">
      <c r="A298" s="210"/>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c r="AA298" s="210"/>
      <c r="AB298" s="210"/>
      <c r="AC298" s="210"/>
      <c r="AD298" s="210"/>
      <c r="AE298" s="210"/>
      <c r="AF298" s="210"/>
      <c r="AG298" s="210"/>
      <c r="AH298" s="210"/>
      <c r="AI298" s="210"/>
      <c r="AJ298" s="210"/>
      <c r="AK298" s="210"/>
      <c r="AL298" s="210"/>
      <c r="AM298" s="210"/>
      <c r="AN298" s="210"/>
      <c r="AO298" s="210"/>
      <c r="AP298" s="210"/>
      <c r="AQ298" s="210"/>
      <c r="AR298" s="210"/>
      <c r="AS298" s="210"/>
      <c r="AT298" s="210"/>
      <c r="AU298" s="210"/>
      <c r="AV298" s="210"/>
      <c r="AW298" s="210"/>
      <c r="AX298" s="210"/>
      <c r="AY298" s="210"/>
      <c r="AZ298" s="210"/>
      <c r="BA298" s="210"/>
      <c r="BB298" s="210"/>
      <c r="BC298" s="210"/>
      <c r="BD298" s="210"/>
      <c r="BE298" s="210"/>
      <c r="BF298" s="210"/>
      <c r="BG298" s="210"/>
      <c r="BH298" s="210"/>
      <c r="BI298" s="210"/>
      <c r="BJ298" s="210"/>
      <c r="BK298" s="210"/>
      <c r="BL298" s="210"/>
      <c r="BM298" s="210"/>
      <c r="BN298" s="210"/>
      <c r="BO298" s="210"/>
      <c r="BP298" s="210"/>
      <c r="BQ298" s="210"/>
      <c r="BR298" s="210"/>
      <c r="BS298" s="210"/>
      <c r="BT298" s="210"/>
      <c r="BU298" s="210"/>
      <c r="BV298" s="210"/>
      <c r="BW298" s="210"/>
      <c r="BX298" s="210"/>
    </row>
    <row r="299" spans="1:76" x14ac:dyDescent="0.2">
      <c r="A299" s="210"/>
      <c r="B299" s="210"/>
      <c r="C299" s="210"/>
      <c r="D299" s="210"/>
      <c r="E299" s="210"/>
      <c r="F299" s="210"/>
      <c r="G299" s="210"/>
      <c r="H299" s="210"/>
      <c r="I299" s="210"/>
      <c r="J299" s="210"/>
      <c r="K299" s="210"/>
      <c r="L299" s="210"/>
      <c r="M299" s="210"/>
      <c r="N299" s="210"/>
      <c r="O299" s="210"/>
      <c r="P299" s="210"/>
      <c r="Q299" s="210"/>
      <c r="R299" s="210"/>
      <c r="S299" s="210"/>
      <c r="T299" s="210"/>
      <c r="U299" s="210"/>
      <c r="V299" s="210"/>
      <c r="W299" s="210"/>
      <c r="X299" s="210"/>
      <c r="Y299" s="210"/>
      <c r="Z299" s="210"/>
      <c r="AA299" s="210"/>
      <c r="AB299" s="210"/>
      <c r="AC299" s="210"/>
      <c r="AD299" s="210"/>
      <c r="AE299" s="210"/>
      <c r="AF299" s="210"/>
      <c r="AG299" s="210"/>
      <c r="AH299" s="210"/>
      <c r="AI299" s="210"/>
      <c r="AJ299" s="210"/>
      <c r="AK299" s="210"/>
      <c r="AL299" s="210"/>
      <c r="AM299" s="210"/>
      <c r="AN299" s="210"/>
      <c r="AO299" s="210"/>
      <c r="AP299" s="210"/>
      <c r="AQ299" s="210"/>
      <c r="AR299" s="210"/>
      <c r="AS299" s="210"/>
      <c r="AT299" s="210"/>
      <c r="AU299" s="210"/>
      <c r="AV299" s="210"/>
      <c r="AW299" s="210"/>
      <c r="AX299" s="210"/>
      <c r="AY299" s="210"/>
      <c r="AZ299" s="210"/>
      <c r="BA299" s="210"/>
      <c r="BB299" s="210"/>
      <c r="BC299" s="210"/>
      <c r="BD299" s="210"/>
      <c r="BE299" s="210"/>
      <c r="BF299" s="210"/>
      <c r="BG299" s="210"/>
      <c r="BH299" s="210"/>
      <c r="BI299" s="210"/>
      <c r="BJ299" s="210"/>
      <c r="BK299" s="210"/>
      <c r="BL299" s="210"/>
      <c r="BM299" s="210"/>
      <c r="BN299" s="210"/>
      <c r="BO299" s="210"/>
      <c r="BP299" s="210"/>
      <c r="BQ299" s="210"/>
      <c r="BR299" s="210"/>
      <c r="BS299" s="210"/>
      <c r="BT299" s="210"/>
      <c r="BU299" s="210"/>
      <c r="BV299" s="210"/>
      <c r="BW299" s="210"/>
      <c r="BX299" s="210"/>
    </row>
    <row r="300" spans="1:76" x14ac:dyDescent="0.2">
      <c r="A300" s="210"/>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row>
    <row r="301" spans="1:76" x14ac:dyDescent="0.2">
      <c r="A301" s="210"/>
      <c r="B301" s="210"/>
      <c r="C301" s="210"/>
      <c r="D301" s="210"/>
      <c r="E301" s="210"/>
      <c r="F301" s="210"/>
      <c r="G301" s="210"/>
      <c r="H301" s="210"/>
      <c r="I301" s="210"/>
      <c r="J301" s="210"/>
      <c r="K301" s="210"/>
      <c r="L301" s="210"/>
      <c r="M301" s="210"/>
      <c r="N301" s="210"/>
      <c r="O301" s="210"/>
      <c r="P301" s="210"/>
      <c r="Q301" s="210"/>
      <c r="R301" s="210"/>
      <c r="S301" s="210"/>
      <c r="T301" s="210"/>
      <c r="U301" s="210"/>
      <c r="V301" s="210"/>
      <c r="W301" s="210"/>
      <c r="X301" s="210"/>
      <c r="Y301" s="210"/>
      <c r="Z301" s="210"/>
      <c r="AA301" s="210"/>
      <c r="AB301" s="210"/>
      <c r="AC301" s="210"/>
      <c r="AD301" s="210"/>
      <c r="AE301" s="210"/>
      <c r="AF301" s="210"/>
      <c r="AG301" s="210"/>
      <c r="AH301" s="210"/>
      <c r="AI301" s="210"/>
      <c r="AJ301" s="210"/>
      <c r="AK301" s="210"/>
      <c r="AL301" s="210"/>
      <c r="AM301" s="210"/>
      <c r="AN301" s="210"/>
      <c r="AO301" s="210"/>
      <c r="AP301" s="210"/>
      <c r="AQ301" s="210"/>
      <c r="AR301" s="210"/>
      <c r="AS301" s="210"/>
      <c r="AT301" s="210"/>
      <c r="AU301" s="210"/>
      <c r="AV301" s="210"/>
      <c r="AW301" s="210"/>
      <c r="AX301" s="210"/>
      <c r="AY301" s="210"/>
      <c r="AZ301" s="210"/>
      <c r="BA301" s="210"/>
      <c r="BB301" s="210"/>
      <c r="BC301" s="210"/>
      <c r="BD301" s="210"/>
      <c r="BE301" s="210"/>
      <c r="BF301" s="210"/>
      <c r="BG301" s="210"/>
      <c r="BH301" s="210"/>
      <c r="BI301" s="210"/>
      <c r="BJ301" s="210"/>
      <c r="BK301" s="210"/>
      <c r="BL301" s="210"/>
      <c r="BM301" s="210"/>
      <c r="BN301" s="210"/>
      <c r="BO301" s="210"/>
      <c r="BP301" s="210"/>
      <c r="BQ301" s="210"/>
      <c r="BR301" s="210"/>
      <c r="BS301" s="210"/>
      <c r="BT301" s="210"/>
      <c r="BU301" s="210"/>
      <c r="BV301" s="210"/>
      <c r="BW301" s="210"/>
      <c r="BX301" s="210"/>
    </row>
    <row r="302" spans="1:76" x14ac:dyDescent="0.2">
      <c r="A302" s="210"/>
      <c r="B302" s="210"/>
      <c r="C302" s="210"/>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10"/>
      <c r="AN302" s="210"/>
      <c r="AO302" s="210"/>
      <c r="AP302" s="210"/>
      <c r="AQ302" s="210"/>
      <c r="AR302" s="210"/>
      <c r="AS302" s="210"/>
      <c r="AT302" s="210"/>
      <c r="AU302" s="210"/>
      <c r="AV302" s="210"/>
      <c r="AW302" s="210"/>
      <c r="AX302" s="210"/>
      <c r="AY302" s="210"/>
      <c r="AZ302" s="210"/>
      <c r="BA302" s="210"/>
      <c r="BB302" s="210"/>
      <c r="BC302" s="210"/>
      <c r="BD302" s="210"/>
      <c r="BE302" s="210"/>
      <c r="BF302" s="210"/>
      <c r="BG302" s="210"/>
      <c r="BH302" s="210"/>
      <c r="BI302" s="210"/>
      <c r="BJ302" s="210"/>
      <c r="BK302" s="210"/>
      <c r="BL302" s="210"/>
      <c r="BM302" s="210"/>
      <c r="BN302" s="210"/>
      <c r="BO302" s="210"/>
      <c r="BP302" s="210"/>
      <c r="BQ302" s="210"/>
      <c r="BR302" s="210"/>
      <c r="BS302" s="210"/>
      <c r="BT302" s="210"/>
      <c r="BU302" s="210"/>
      <c r="BV302" s="210"/>
      <c r="BW302" s="210"/>
      <c r="BX302" s="210"/>
    </row>
    <row r="303" spans="1:76" x14ac:dyDescent="0.2">
      <c r="A303" s="210"/>
      <c r="B303" s="210"/>
      <c r="C303" s="210"/>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c r="AA303" s="210"/>
      <c r="AB303" s="210"/>
      <c r="AC303" s="210"/>
      <c r="AD303" s="210"/>
      <c r="AE303" s="210"/>
      <c r="AF303" s="210"/>
      <c r="AG303" s="210"/>
      <c r="AH303" s="210"/>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c r="BI303" s="210"/>
      <c r="BJ303" s="210"/>
      <c r="BK303" s="210"/>
      <c r="BL303" s="210"/>
      <c r="BM303" s="210"/>
      <c r="BN303" s="210"/>
      <c r="BO303" s="210"/>
      <c r="BP303" s="210"/>
      <c r="BQ303" s="210"/>
      <c r="BR303" s="210"/>
      <c r="BS303" s="210"/>
      <c r="BT303" s="210"/>
      <c r="BU303" s="210"/>
      <c r="BV303" s="210"/>
      <c r="BW303" s="210"/>
      <c r="BX303" s="210"/>
    </row>
    <row r="304" spans="1:76" x14ac:dyDescent="0.2">
      <c r="A304" s="210"/>
      <c r="B304" s="210"/>
      <c r="C304" s="210"/>
      <c r="D304" s="210"/>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0"/>
      <c r="AA304" s="210"/>
      <c r="AB304" s="210"/>
      <c r="AC304" s="210"/>
      <c r="AD304" s="210"/>
      <c r="AE304" s="210"/>
      <c r="AF304" s="210"/>
      <c r="AG304" s="210"/>
      <c r="AH304" s="210"/>
      <c r="AI304" s="210"/>
      <c r="AJ304" s="210"/>
      <c r="AK304" s="210"/>
      <c r="AL304" s="210"/>
      <c r="AM304" s="210"/>
      <c r="AN304" s="210"/>
      <c r="AO304" s="210"/>
      <c r="AP304" s="210"/>
      <c r="AQ304" s="210"/>
      <c r="AR304" s="210"/>
      <c r="AS304" s="210"/>
      <c r="AT304" s="210"/>
      <c r="AU304" s="210"/>
      <c r="AV304" s="210"/>
      <c r="AW304" s="210"/>
      <c r="AX304" s="210"/>
      <c r="AY304" s="210"/>
      <c r="AZ304" s="210"/>
      <c r="BA304" s="210"/>
      <c r="BB304" s="210"/>
      <c r="BC304" s="210"/>
      <c r="BD304" s="210"/>
      <c r="BE304" s="210"/>
      <c r="BF304" s="210"/>
      <c r="BG304" s="210"/>
      <c r="BH304" s="210"/>
      <c r="BI304" s="210"/>
      <c r="BJ304" s="210"/>
      <c r="BK304" s="210"/>
      <c r="BL304" s="210"/>
      <c r="BM304" s="210"/>
      <c r="BN304" s="210"/>
      <c r="BO304" s="210"/>
      <c r="BP304" s="210"/>
      <c r="BQ304" s="210"/>
      <c r="BR304" s="210"/>
      <c r="BS304" s="210"/>
      <c r="BT304" s="210"/>
      <c r="BU304" s="210"/>
      <c r="BV304" s="210"/>
      <c r="BW304" s="210"/>
      <c r="BX304" s="210"/>
    </row>
    <row r="305" spans="1:76" x14ac:dyDescent="0.2">
      <c r="A305" s="210"/>
      <c r="B305" s="210"/>
      <c r="C305" s="210"/>
      <c r="D305" s="210"/>
      <c r="E305" s="210"/>
      <c r="F305" s="210"/>
      <c r="G305" s="210"/>
      <c r="H305" s="210"/>
      <c r="I305" s="210"/>
      <c r="J305" s="210"/>
      <c r="K305" s="210"/>
      <c r="L305" s="210"/>
      <c r="M305" s="210"/>
      <c r="N305" s="210"/>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10"/>
      <c r="BE305" s="210"/>
      <c r="BF305" s="210"/>
      <c r="BG305" s="210"/>
      <c r="BH305" s="210"/>
      <c r="BI305" s="210"/>
      <c r="BJ305" s="210"/>
      <c r="BK305" s="210"/>
      <c r="BL305" s="210"/>
      <c r="BM305" s="210"/>
      <c r="BN305" s="210"/>
      <c r="BO305" s="210"/>
      <c r="BP305" s="210"/>
      <c r="BQ305" s="210"/>
      <c r="BR305" s="210"/>
      <c r="BS305" s="210"/>
      <c r="BT305" s="210"/>
      <c r="BU305" s="210"/>
      <c r="BV305" s="210"/>
      <c r="BW305" s="210"/>
      <c r="BX305" s="210"/>
    </row>
    <row r="306" spans="1:76" x14ac:dyDescent="0.2">
      <c r="A306" s="210"/>
      <c r="B306" s="210"/>
      <c r="C306" s="210"/>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c r="AA306" s="210"/>
      <c r="AB306" s="210"/>
      <c r="AC306" s="210"/>
      <c r="AD306" s="210"/>
      <c r="AE306" s="210"/>
      <c r="AF306" s="210"/>
      <c r="AG306" s="210"/>
      <c r="AH306" s="210"/>
      <c r="AI306" s="210"/>
      <c r="AJ306" s="210"/>
      <c r="AK306" s="210"/>
      <c r="AL306" s="210"/>
      <c r="AM306" s="210"/>
      <c r="AN306" s="210"/>
      <c r="AO306" s="210"/>
      <c r="AP306" s="210"/>
      <c r="AQ306" s="210"/>
      <c r="AR306" s="210"/>
      <c r="AS306" s="210"/>
      <c r="AT306" s="210"/>
      <c r="AU306" s="210"/>
      <c r="AV306" s="210"/>
      <c r="AW306" s="210"/>
      <c r="AX306" s="210"/>
      <c r="AY306" s="210"/>
      <c r="AZ306" s="210"/>
      <c r="BA306" s="210"/>
      <c r="BB306" s="210"/>
      <c r="BC306" s="210"/>
      <c r="BD306" s="210"/>
      <c r="BE306" s="210"/>
      <c r="BF306" s="210"/>
      <c r="BG306" s="210"/>
      <c r="BH306" s="210"/>
      <c r="BI306" s="210"/>
      <c r="BJ306" s="210"/>
      <c r="BK306" s="210"/>
      <c r="BL306" s="210"/>
      <c r="BM306" s="210"/>
      <c r="BN306" s="210"/>
      <c r="BO306" s="210"/>
      <c r="BP306" s="210"/>
      <c r="BQ306" s="210"/>
      <c r="BR306" s="210"/>
      <c r="BS306" s="210"/>
      <c r="BT306" s="210"/>
      <c r="BU306" s="210"/>
      <c r="BV306" s="210"/>
      <c r="BW306" s="210"/>
      <c r="BX306" s="210"/>
    </row>
    <row r="307" spans="1:76" x14ac:dyDescent="0.2">
      <c r="A307" s="210"/>
      <c r="B307" s="210"/>
      <c r="C307" s="210"/>
      <c r="D307" s="210"/>
      <c r="E307" s="210"/>
      <c r="F307" s="210"/>
      <c r="G307" s="210"/>
      <c r="H307" s="210"/>
      <c r="I307" s="210"/>
      <c r="J307" s="210"/>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c r="BI307" s="210"/>
      <c r="BJ307" s="210"/>
      <c r="BK307" s="210"/>
      <c r="BL307" s="210"/>
      <c r="BM307" s="210"/>
      <c r="BN307" s="210"/>
      <c r="BO307" s="210"/>
      <c r="BP307" s="210"/>
      <c r="BQ307" s="210"/>
      <c r="BR307" s="210"/>
      <c r="BS307" s="210"/>
      <c r="BT307" s="210"/>
      <c r="BU307" s="210"/>
      <c r="BV307" s="210"/>
      <c r="BW307" s="210"/>
      <c r="BX307" s="210"/>
    </row>
    <row r="308" spans="1:76" x14ac:dyDescent="0.2">
      <c r="A308" s="210"/>
      <c r="B308" s="210"/>
      <c r="C308" s="210"/>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c r="AU308" s="210"/>
      <c r="AV308" s="210"/>
      <c r="AW308" s="210"/>
      <c r="AX308" s="210"/>
      <c r="AY308" s="210"/>
      <c r="AZ308" s="210"/>
      <c r="BA308" s="210"/>
      <c r="BB308" s="210"/>
      <c r="BC308" s="210"/>
      <c r="BD308" s="210"/>
      <c r="BE308" s="210"/>
      <c r="BF308" s="210"/>
      <c r="BG308" s="210"/>
      <c r="BH308" s="210"/>
      <c r="BI308" s="210"/>
      <c r="BJ308" s="210"/>
      <c r="BK308" s="210"/>
      <c r="BL308" s="210"/>
      <c r="BM308" s="210"/>
      <c r="BN308" s="210"/>
      <c r="BO308" s="210"/>
      <c r="BP308" s="210"/>
      <c r="BQ308" s="210"/>
      <c r="BR308" s="210"/>
      <c r="BS308" s="210"/>
      <c r="BT308" s="210"/>
      <c r="BU308" s="210"/>
      <c r="BV308" s="210"/>
      <c r="BW308" s="210"/>
      <c r="BX308" s="210"/>
    </row>
    <row r="309" spans="1:76" x14ac:dyDescent="0.2">
      <c r="A309" s="210"/>
      <c r="B309" s="210"/>
      <c r="C309" s="210"/>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c r="BI309" s="210"/>
      <c r="BJ309" s="210"/>
      <c r="BK309" s="210"/>
      <c r="BL309" s="210"/>
      <c r="BM309" s="210"/>
      <c r="BN309" s="210"/>
      <c r="BO309" s="210"/>
      <c r="BP309" s="210"/>
      <c r="BQ309" s="210"/>
      <c r="BR309" s="210"/>
      <c r="BS309" s="210"/>
      <c r="BT309" s="210"/>
      <c r="BU309" s="210"/>
      <c r="BV309" s="210"/>
      <c r="BW309" s="210"/>
      <c r="BX309" s="210"/>
    </row>
    <row r="310" spans="1:76" x14ac:dyDescent="0.2">
      <c r="A310" s="210"/>
      <c r="B310" s="210"/>
      <c r="C310" s="210"/>
      <c r="D310" s="210"/>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0"/>
      <c r="AY310" s="210"/>
      <c r="AZ310" s="210"/>
      <c r="BA310" s="210"/>
      <c r="BB310" s="210"/>
      <c r="BC310" s="210"/>
      <c r="BD310" s="210"/>
      <c r="BE310" s="210"/>
      <c r="BF310" s="210"/>
      <c r="BG310" s="210"/>
      <c r="BH310" s="210"/>
      <c r="BI310" s="210"/>
      <c r="BJ310" s="210"/>
      <c r="BK310" s="210"/>
      <c r="BL310" s="210"/>
      <c r="BM310" s="210"/>
      <c r="BN310" s="210"/>
      <c r="BO310" s="210"/>
      <c r="BP310" s="210"/>
      <c r="BQ310" s="210"/>
      <c r="BR310" s="210"/>
      <c r="BS310" s="210"/>
      <c r="BT310" s="210"/>
      <c r="BU310" s="210"/>
      <c r="BV310" s="210"/>
      <c r="BW310" s="210"/>
      <c r="BX310" s="210"/>
    </row>
    <row r="311" spans="1:76" x14ac:dyDescent="0.2">
      <c r="A311" s="210"/>
      <c r="B311" s="210"/>
      <c r="C311" s="210"/>
      <c r="D311" s="210"/>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0"/>
      <c r="AY311" s="210"/>
      <c r="AZ311" s="210"/>
      <c r="BA311" s="210"/>
      <c r="BB311" s="210"/>
      <c r="BC311" s="210"/>
      <c r="BD311" s="210"/>
      <c r="BE311" s="210"/>
      <c r="BF311" s="210"/>
      <c r="BG311" s="210"/>
      <c r="BH311" s="210"/>
      <c r="BI311" s="210"/>
      <c r="BJ311" s="210"/>
      <c r="BK311" s="210"/>
      <c r="BL311" s="210"/>
      <c r="BM311" s="210"/>
      <c r="BN311" s="210"/>
      <c r="BO311" s="210"/>
      <c r="BP311" s="210"/>
      <c r="BQ311" s="210"/>
      <c r="BR311" s="210"/>
      <c r="BS311" s="210"/>
      <c r="BT311" s="210"/>
      <c r="BU311" s="210"/>
      <c r="BV311" s="210"/>
      <c r="BW311" s="210"/>
      <c r="BX311" s="210"/>
    </row>
    <row r="312" spans="1:76" x14ac:dyDescent="0.2">
      <c r="A312" s="210"/>
      <c r="B312" s="210"/>
      <c r="C312" s="210"/>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0"/>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c r="BI312" s="210"/>
      <c r="BJ312" s="210"/>
      <c r="BK312" s="210"/>
      <c r="BL312" s="210"/>
      <c r="BM312" s="210"/>
      <c r="BN312" s="210"/>
      <c r="BO312" s="210"/>
      <c r="BP312" s="210"/>
      <c r="BQ312" s="210"/>
      <c r="BR312" s="210"/>
      <c r="BS312" s="210"/>
      <c r="BT312" s="210"/>
      <c r="BU312" s="210"/>
      <c r="BV312" s="210"/>
      <c r="BW312" s="210"/>
      <c r="BX312" s="210"/>
    </row>
    <row r="313" spans="1:76" x14ac:dyDescent="0.2">
      <c r="A313" s="210"/>
      <c r="B313" s="210"/>
      <c r="C313" s="210"/>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c r="AA313" s="210"/>
      <c r="AB313" s="210"/>
      <c r="AC313" s="210"/>
      <c r="AD313" s="210"/>
      <c r="AE313" s="210"/>
      <c r="AF313" s="210"/>
      <c r="AG313" s="210"/>
      <c r="AH313" s="210"/>
      <c r="AI313" s="210"/>
      <c r="AJ313" s="210"/>
      <c r="AK313" s="210"/>
      <c r="AL313" s="210"/>
      <c r="AM313" s="210"/>
      <c r="AN313" s="210"/>
      <c r="AO313" s="210"/>
      <c r="AP313" s="210"/>
      <c r="AQ313" s="210"/>
      <c r="AR313" s="210"/>
      <c r="AS313" s="210"/>
      <c r="AT313" s="210"/>
      <c r="AU313" s="210"/>
      <c r="AV313" s="210"/>
      <c r="AW313" s="210"/>
      <c r="AX313" s="210"/>
      <c r="AY313" s="210"/>
      <c r="AZ313" s="210"/>
      <c r="BA313" s="210"/>
      <c r="BB313" s="210"/>
      <c r="BC313" s="210"/>
      <c r="BD313" s="210"/>
      <c r="BE313" s="210"/>
      <c r="BF313" s="210"/>
      <c r="BG313" s="210"/>
      <c r="BH313" s="210"/>
      <c r="BI313" s="210"/>
      <c r="BJ313" s="210"/>
      <c r="BK313" s="210"/>
      <c r="BL313" s="210"/>
      <c r="BM313" s="210"/>
      <c r="BN313" s="210"/>
      <c r="BO313" s="210"/>
      <c r="BP313" s="210"/>
      <c r="BQ313" s="210"/>
      <c r="BR313" s="210"/>
      <c r="BS313" s="210"/>
      <c r="BT313" s="210"/>
      <c r="BU313" s="210"/>
      <c r="BV313" s="210"/>
      <c r="BW313" s="210"/>
      <c r="BX313" s="210"/>
    </row>
    <row r="314" spans="1:76" x14ac:dyDescent="0.2">
      <c r="A314" s="210"/>
      <c r="B314" s="210"/>
      <c r="C314" s="210"/>
      <c r="D314" s="210"/>
      <c r="E314" s="210"/>
      <c r="F314" s="210"/>
      <c r="G314" s="210"/>
      <c r="H314" s="210"/>
      <c r="I314" s="210"/>
      <c r="J314" s="210"/>
      <c r="K314" s="210"/>
      <c r="L314" s="210"/>
      <c r="M314" s="210"/>
      <c r="N314" s="210"/>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10"/>
      <c r="AN314" s="210"/>
      <c r="AO314" s="210"/>
      <c r="AP314" s="210"/>
      <c r="AQ314" s="210"/>
      <c r="AR314" s="210"/>
      <c r="AS314" s="210"/>
      <c r="AT314" s="210"/>
      <c r="AU314" s="210"/>
      <c r="AV314" s="210"/>
      <c r="AW314" s="210"/>
      <c r="AX314" s="210"/>
      <c r="AY314" s="210"/>
      <c r="AZ314" s="210"/>
      <c r="BA314" s="210"/>
      <c r="BB314" s="210"/>
      <c r="BC314" s="210"/>
      <c r="BD314" s="210"/>
      <c r="BE314" s="210"/>
      <c r="BF314" s="210"/>
      <c r="BG314" s="210"/>
      <c r="BH314" s="210"/>
      <c r="BI314" s="210"/>
      <c r="BJ314" s="210"/>
      <c r="BK314" s="210"/>
      <c r="BL314" s="210"/>
      <c r="BM314" s="210"/>
      <c r="BN314" s="210"/>
      <c r="BO314" s="210"/>
      <c r="BP314" s="210"/>
      <c r="BQ314" s="210"/>
      <c r="BR314" s="210"/>
      <c r="BS314" s="210"/>
      <c r="BT314" s="210"/>
      <c r="BU314" s="210"/>
      <c r="BV314" s="210"/>
      <c r="BW314" s="210"/>
      <c r="BX314" s="210"/>
    </row>
    <row r="315" spans="1:76" x14ac:dyDescent="0.2">
      <c r="A315" s="210"/>
      <c r="B315" s="210"/>
      <c r="C315" s="210"/>
      <c r="D315" s="210"/>
      <c r="E315" s="210"/>
      <c r="F315" s="210"/>
      <c r="G315" s="210"/>
      <c r="H315" s="210"/>
      <c r="I315" s="210"/>
      <c r="J315" s="210"/>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0"/>
      <c r="AH315" s="210"/>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c r="BI315" s="210"/>
      <c r="BJ315" s="210"/>
      <c r="BK315" s="210"/>
      <c r="BL315" s="210"/>
      <c r="BM315" s="210"/>
      <c r="BN315" s="210"/>
      <c r="BO315" s="210"/>
      <c r="BP315" s="210"/>
      <c r="BQ315" s="210"/>
      <c r="BR315" s="210"/>
      <c r="BS315" s="210"/>
      <c r="BT315" s="210"/>
      <c r="BU315" s="210"/>
      <c r="BV315" s="210"/>
      <c r="BW315" s="210"/>
      <c r="BX315" s="210"/>
    </row>
    <row r="316" spans="1:76" x14ac:dyDescent="0.2">
      <c r="A316" s="210"/>
      <c r="B316" s="210"/>
      <c r="C316" s="210"/>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c r="AA316" s="210"/>
      <c r="AB316" s="210"/>
      <c r="AC316" s="210"/>
      <c r="AD316" s="210"/>
      <c r="AE316" s="210"/>
      <c r="AF316" s="210"/>
      <c r="AG316" s="210"/>
      <c r="AH316" s="210"/>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210"/>
      <c r="BE316" s="210"/>
      <c r="BF316" s="210"/>
      <c r="BG316" s="210"/>
      <c r="BH316" s="210"/>
      <c r="BI316" s="210"/>
      <c r="BJ316" s="210"/>
      <c r="BK316" s="210"/>
      <c r="BL316" s="210"/>
      <c r="BM316" s="210"/>
      <c r="BN316" s="210"/>
      <c r="BO316" s="210"/>
      <c r="BP316" s="210"/>
      <c r="BQ316" s="210"/>
      <c r="BR316" s="210"/>
      <c r="BS316" s="210"/>
      <c r="BT316" s="210"/>
      <c r="BU316" s="210"/>
      <c r="BV316" s="210"/>
      <c r="BW316" s="210"/>
      <c r="BX316" s="210"/>
    </row>
    <row r="317" spans="1:76" x14ac:dyDescent="0.2">
      <c r="A317" s="210"/>
      <c r="B317" s="210"/>
      <c r="C317" s="210"/>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10"/>
      <c r="BE317" s="210"/>
      <c r="BF317" s="210"/>
      <c r="BG317" s="210"/>
      <c r="BH317" s="210"/>
      <c r="BI317" s="210"/>
      <c r="BJ317" s="210"/>
      <c r="BK317" s="210"/>
      <c r="BL317" s="210"/>
      <c r="BM317" s="210"/>
      <c r="BN317" s="210"/>
      <c r="BO317" s="210"/>
      <c r="BP317" s="210"/>
      <c r="BQ317" s="210"/>
      <c r="BR317" s="210"/>
      <c r="BS317" s="210"/>
      <c r="BT317" s="210"/>
      <c r="BU317" s="210"/>
      <c r="BV317" s="210"/>
      <c r="BW317" s="210"/>
      <c r="BX317" s="210"/>
    </row>
    <row r="318" spans="1:76" x14ac:dyDescent="0.2">
      <c r="A318" s="210"/>
      <c r="B318" s="210"/>
      <c r="C318" s="210"/>
      <c r="D318" s="210"/>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c r="AA318" s="210"/>
      <c r="AB318" s="210"/>
      <c r="AC318" s="210"/>
      <c r="AD318" s="210"/>
      <c r="AE318" s="210"/>
      <c r="AF318" s="210"/>
      <c r="AG318" s="210"/>
      <c r="AH318" s="210"/>
      <c r="AI318" s="210"/>
      <c r="AJ318" s="210"/>
      <c r="AK318" s="210"/>
      <c r="AL318" s="210"/>
      <c r="AM318" s="210"/>
      <c r="AN318" s="210"/>
      <c r="AO318" s="210"/>
      <c r="AP318" s="210"/>
      <c r="AQ318" s="210"/>
      <c r="AR318" s="210"/>
      <c r="AS318" s="210"/>
      <c r="AT318" s="210"/>
      <c r="AU318" s="210"/>
      <c r="AV318" s="210"/>
      <c r="AW318" s="210"/>
      <c r="AX318" s="210"/>
      <c r="AY318" s="210"/>
      <c r="AZ318" s="210"/>
      <c r="BA318" s="210"/>
      <c r="BB318" s="210"/>
      <c r="BC318" s="210"/>
      <c r="BD318" s="210"/>
      <c r="BE318" s="210"/>
      <c r="BF318" s="210"/>
      <c r="BG318" s="210"/>
      <c r="BH318" s="210"/>
      <c r="BI318" s="210"/>
      <c r="BJ318" s="210"/>
      <c r="BK318" s="210"/>
      <c r="BL318" s="210"/>
      <c r="BM318" s="210"/>
      <c r="BN318" s="210"/>
      <c r="BO318" s="210"/>
      <c r="BP318" s="210"/>
      <c r="BQ318" s="210"/>
      <c r="BR318" s="210"/>
      <c r="BS318" s="210"/>
      <c r="BT318" s="210"/>
      <c r="BU318" s="210"/>
      <c r="BV318" s="210"/>
      <c r="BW318" s="210"/>
      <c r="BX318" s="210"/>
    </row>
    <row r="319" spans="1:76" x14ac:dyDescent="0.2">
      <c r="A319" s="210"/>
      <c r="B319" s="210"/>
      <c r="C319" s="210"/>
      <c r="D319" s="210"/>
      <c r="E319" s="210"/>
      <c r="F319" s="210"/>
      <c r="G319" s="210"/>
      <c r="H319" s="210"/>
      <c r="I319" s="210"/>
      <c r="J319" s="210"/>
      <c r="K319" s="210"/>
      <c r="L319" s="210"/>
      <c r="M319" s="210"/>
      <c r="N319" s="210"/>
      <c r="O319" s="210"/>
      <c r="P319" s="210"/>
      <c r="Q319" s="210"/>
      <c r="R319" s="210"/>
      <c r="S319" s="210"/>
      <c r="T319" s="210"/>
      <c r="U319" s="210"/>
      <c r="V319" s="210"/>
      <c r="W319" s="210"/>
      <c r="X319" s="210"/>
      <c r="Y319" s="210"/>
      <c r="Z319" s="210"/>
      <c r="AA319" s="210"/>
      <c r="AB319" s="210"/>
      <c r="AC319" s="210"/>
      <c r="AD319" s="210"/>
      <c r="AE319" s="210"/>
      <c r="AF319" s="210"/>
      <c r="AG319" s="210"/>
      <c r="AH319" s="210"/>
      <c r="AI319" s="210"/>
      <c r="AJ319" s="210"/>
      <c r="AK319" s="210"/>
      <c r="AL319" s="210"/>
      <c r="AM319" s="210"/>
      <c r="AN319" s="210"/>
      <c r="AO319" s="210"/>
      <c r="AP319" s="210"/>
      <c r="AQ319" s="210"/>
      <c r="AR319" s="210"/>
      <c r="AS319" s="210"/>
      <c r="AT319" s="210"/>
      <c r="AU319" s="210"/>
      <c r="AV319" s="210"/>
      <c r="AW319" s="210"/>
      <c r="AX319" s="210"/>
      <c r="AY319" s="210"/>
      <c r="AZ319" s="210"/>
      <c r="BA319" s="210"/>
      <c r="BB319" s="210"/>
      <c r="BC319" s="210"/>
      <c r="BD319" s="210"/>
      <c r="BE319" s="210"/>
      <c r="BF319" s="210"/>
      <c r="BG319" s="210"/>
      <c r="BH319" s="210"/>
      <c r="BI319" s="210"/>
      <c r="BJ319" s="210"/>
      <c r="BK319" s="210"/>
      <c r="BL319" s="210"/>
      <c r="BM319" s="210"/>
      <c r="BN319" s="210"/>
      <c r="BO319" s="210"/>
      <c r="BP319" s="210"/>
      <c r="BQ319" s="210"/>
      <c r="BR319" s="210"/>
      <c r="BS319" s="210"/>
      <c r="BT319" s="210"/>
      <c r="BU319" s="210"/>
      <c r="BV319" s="210"/>
      <c r="BW319" s="210"/>
      <c r="BX319" s="210"/>
    </row>
    <row r="320" spans="1:76" x14ac:dyDescent="0.2">
      <c r="A320" s="210"/>
      <c r="B320" s="210"/>
      <c r="C320" s="210"/>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10"/>
      <c r="Z320" s="210"/>
      <c r="AA320" s="210"/>
      <c r="AB320" s="210"/>
      <c r="AC320" s="210"/>
      <c r="AD320" s="210"/>
      <c r="AE320" s="210"/>
      <c r="AF320" s="210"/>
      <c r="AG320" s="210"/>
      <c r="AH320" s="210"/>
      <c r="AI320" s="210"/>
      <c r="AJ320" s="210"/>
      <c r="AK320" s="210"/>
      <c r="AL320" s="210"/>
      <c r="AM320" s="210"/>
      <c r="AN320" s="210"/>
      <c r="AO320" s="210"/>
      <c r="AP320" s="210"/>
      <c r="AQ320" s="210"/>
      <c r="AR320" s="210"/>
      <c r="AS320" s="210"/>
      <c r="AT320" s="210"/>
      <c r="AU320" s="210"/>
      <c r="AV320" s="210"/>
      <c r="AW320" s="210"/>
      <c r="AX320" s="210"/>
      <c r="AY320" s="210"/>
      <c r="AZ320" s="210"/>
      <c r="BA320" s="210"/>
      <c r="BB320" s="210"/>
      <c r="BC320" s="210"/>
      <c r="BD320" s="210"/>
      <c r="BE320" s="210"/>
      <c r="BF320" s="210"/>
      <c r="BG320" s="210"/>
      <c r="BH320" s="210"/>
      <c r="BI320" s="210"/>
      <c r="BJ320" s="210"/>
      <c r="BK320" s="210"/>
      <c r="BL320" s="210"/>
      <c r="BM320" s="210"/>
      <c r="BN320" s="210"/>
      <c r="BO320" s="210"/>
      <c r="BP320" s="210"/>
      <c r="BQ320" s="210"/>
      <c r="BR320" s="210"/>
      <c r="BS320" s="210"/>
      <c r="BT320" s="210"/>
      <c r="BU320" s="210"/>
      <c r="BV320" s="210"/>
      <c r="BW320" s="210"/>
      <c r="BX320" s="210"/>
    </row>
    <row r="321" spans="1:76" x14ac:dyDescent="0.2">
      <c r="A321" s="210"/>
      <c r="B321" s="210"/>
      <c r="C321" s="210"/>
      <c r="D321" s="210"/>
      <c r="E321" s="210"/>
      <c r="F321" s="210"/>
      <c r="G321" s="210"/>
      <c r="H321" s="210"/>
      <c r="I321" s="210"/>
      <c r="J321" s="210"/>
      <c r="K321" s="210"/>
      <c r="L321" s="210"/>
      <c r="M321" s="210"/>
      <c r="N321" s="210"/>
      <c r="O321" s="210"/>
      <c r="P321" s="210"/>
      <c r="Q321" s="210"/>
      <c r="R321" s="210"/>
      <c r="S321" s="210"/>
      <c r="T321" s="210"/>
      <c r="U321" s="210"/>
      <c r="V321" s="210"/>
      <c r="W321" s="210"/>
      <c r="X321" s="210"/>
      <c r="Y321" s="210"/>
      <c r="Z321" s="210"/>
      <c r="AA321" s="210"/>
      <c r="AB321" s="210"/>
      <c r="AC321" s="210"/>
      <c r="AD321" s="210"/>
      <c r="AE321" s="210"/>
      <c r="AF321" s="210"/>
      <c r="AG321" s="210"/>
      <c r="AH321" s="210"/>
      <c r="AI321" s="210"/>
      <c r="AJ321" s="210"/>
      <c r="AK321" s="210"/>
      <c r="AL321" s="210"/>
      <c r="AM321" s="210"/>
      <c r="AN321" s="210"/>
      <c r="AO321" s="210"/>
      <c r="AP321" s="210"/>
      <c r="AQ321" s="210"/>
      <c r="AR321" s="210"/>
      <c r="AS321" s="210"/>
      <c r="AT321" s="210"/>
      <c r="AU321" s="210"/>
      <c r="AV321" s="210"/>
      <c r="AW321" s="210"/>
      <c r="AX321" s="210"/>
      <c r="AY321" s="210"/>
      <c r="AZ321" s="210"/>
      <c r="BA321" s="210"/>
      <c r="BB321" s="210"/>
      <c r="BC321" s="210"/>
      <c r="BD321" s="210"/>
      <c r="BE321" s="210"/>
      <c r="BF321" s="210"/>
      <c r="BG321" s="210"/>
      <c r="BH321" s="210"/>
      <c r="BI321" s="210"/>
      <c r="BJ321" s="210"/>
      <c r="BK321" s="210"/>
      <c r="BL321" s="210"/>
      <c r="BM321" s="210"/>
      <c r="BN321" s="210"/>
      <c r="BO321" s="210"/>
      <c r="BP321" s="210"/>
      <c r="BQ321" s="210"/>
      <c r="BR321" s="210"/>
      <c r="BS321" s="210"/>
      <c r="BT321" s="210"/>
      <c r="BU321" s="210"/>
      <c r="BV321" s="210"/>
      <c r="BW321" s="210"/>
      <c r="BX321" s="210"/>
    </row>
    <row r="322" spans="1:76" x14ac:dyDescent="0.2">
      <c r="A322" s="210"/>
      <c r="B322" s="210"/>
      <c r="C322" s="210"/>
      <c r="D322" s="210"/>
      <c r="E322" s="210"/>
    </row>
    <row r="323" spans="1:76" x14ac:dyDescent="0.2">
      <c r="A323" s="210"/>
      <c r="B323" s="210"/>
      <c r="C323" s="210"/>
      <c r="D323" s="210"/>
      <c r="E323" s="210"/>
    </row>
    <row r="324" spans="1:76" x14ac:dyDescent="0.2">
      <c r="A324" s="210"/>
      <c r="B324" s="210"/>
      <c r="C324" s="210"/>
      <c r="D324" s="210"/>
      <c r="E324" s="210"/>
    </row>
    <row r="325" spans="1:76" x14ac:dyDescent="0.2">
      <c r="A325" s="210"/>
      <c r="B325" s="210"/>
      <c r="C325" s="210"/>
      <c r="D325" s="210"/>
      <c r="E325" s="210"/>
    </row>
    <row r="326" spans="1:76" x14ac:dyDescent="0.2">
      <c r="A326" s="210"/>
      <c r="B326" s="210"/>
      <c r="C326" s="210"/>
      <c r="D326" s="210"/>
      <c r="E326" s="210"/>
    </row>
    <row r="327" spans="1:76" x14ac:dyDescent="0.2">
      <c r="A327" s="210"/>
      <c r="B327" s="210"/>
      <c r="C327" s="210"/>
      <c r="D327" s="210"/>
      <c r="E327" s="210"/>
    </row>
    <row r="328" spans="1:76" x14ac:dyDescent="0.2">
      <c r="A328" s="210"/>
      <c r="B328" s="210"/>
      <c r="C328" s="210"/>
      <c r="D328" s="210"/>
      <c r="E328" s="210"/>
    </row>
    <row r="329" spans="1:76" x14ac:dyDescent="0.2">
      <c r="A329" s="210"/>
      <c r="B329" s="210"/>
      <c r="C329" s="210"/>
      <c r="D329" s="210"/>
      <c r="E329" s="210"/>
    </row>
    <row r="330" spans="1:76" x14ac:dyDescent="0.2">
      <c r="A330" s="210"/>
      <c r="B330" s="210"/>
      <c r="C330" s="210"/>
      <c r="D330" s="210"/>
      <c r="E330" s="210"/>
    </row>
    <row r="331" spans="1:76" x14ac:dyDescent="0.2">
      <c r="A331" s="210"/>
      <c r="B331" s="210"/>
      <c r="C331" s="210"/>
      <c r="D331" s="210"/>
      <c r="E331" s="210"/>
    </row>
    <row r="332" spans="1:76" x14ac:dyDescent="0.2">
      <c r="A332" s="210"/>
      <c r="B332" s="210"/>
      <c r="C332" s="210"/>
      <c r="D332" s="210"/>
      <c r="E332" s="210"/>
    </row>
    <row r="333" spans="1:76" x14ac:dyDescent="0.2">
      <c r="A333" s="210"/>
      <c r="B333" s="210"/>
      <c r="C333" s="210"/>
      <c r="D333" s="210"/>
      <c r="E333" s="210"/>
    </row>
    <row r="334" spans="1:76" x14ac:dyDescent="0.2">
      <c r="A334" s="210"/>
      <c r="B334" s="210"/>
      <c r="C334" s="210"/>
      <c r="D334" s="210"/>
      <c r="E334" s="210"/>
    </row>
    <row r="335" spans="1:76" x14ac:dyDescent="0.2">
      <c r="A335" s="210"/>
      <c r="B335" s="210"/>
      <c r="C335" s="210"/>
      <c r="D335" s="210"/>
      <c r="E335" s="210"/>
    </row>
    <row r="336" spans="1:76" x14ac:dyDescent="0.2">
      <c r="A336" s="210"/>
      <c r="B336" s="210"/>
      <c r="C336" s="210"/>
      <c r="D336" s="210"/>
      <c r="E336" s="210"/>
    </row>
    <row r="337" spans="1:5" x14ac:dyDescent="0.2">
      <c r="A337" s="210"/>
      <c r="B337" s="210"/>
      <c r="C337" s="210"/>
      <c r="D337" s="210"/>
      <c r="E337" s="210"/>
    </row>
    <row r="338" spans="1:5" x14ac:dyDescent="0.2">
      <c r="A338" s="210"/>
      <c r="B338" s="210"/>
      <c r="C338" s="210"/>
      <c r="D338" s="210"/>
      <c r="E338" s="210"/>
    </row>
    <row r="339" spans="1:5" x14ac:dyDescent="0.2">
      <c r="A339" s="210"/>
      <c r="B339" s="210"/>
      <c r="C339" s="210"/>
      <c r="D339" s="210"/>
      <c r="E339" s="210"/>
    </row>
    <row r="340" spans="1:5" x14ac:dyDescent="0.2">
      <c r="A340" s="210"/>
      <c r="B340" s="210"/>
      <c r="C340" s="210"/>
      <c r="D340" s="210"/>
      <c r="E340" s="210"/>
    </row>
    <row r="341" spans="1:5" x14ac:dyDescent="0.2">
      <c r="A341" s="210"/>
      <c r="B341" s="210"/>
      <c r="C341" s="210"/>
      <c r="D341" s="210"/>
      <c r="E341" s="210"/>
    </row>
    <row r="342" spans="1:5" x14ac:dyDescent="0.2">
      <c r="A342" s="210"/>
      <c r="B342" s="210"/>
      <c r="C342" s="210"/>
      <c r="D342" s="210"/>
      <c r="E342" s="210"/>
    </row>
    <row r="343" spans="1:5" x14ac:dyDescent="0.2">
      <c r="A343" s="210"/>
      <c r="B343" s="210"/>
      <c r="C343" s="210"/>
      <c r="D343" s="210"/>
      <c r="E343" s="210"/>
    </row>
    <row r="344" spans="1:5" x14ac:dyDescent="0.2">
      <c r="A344" s="210"/>
      <c r="B344" s="210"/>
      <c r="C344" s="210"/>
      <c r="D344" s="210"/>
      <c r="E344" s="210"/>
    </row>
    <row r="345" spans="1:5" x14ac:dyDescent="0.2">
      <c r="A345" s="210"/>
      <c r="B345" s="210"/>
      <c r="C345" s="210"/>
      <c r="D345" s="210"/>
      <c r="E345" s="210"/>
    </row>
    <row r="346" spans="1:5" x14ac:dyDescent="0.2">
      <c r="A346" s="210"/>
      <c r="B346" s="210"/>
      <c r="C346" s="210"/>
      <c r="D346" s="210"/>
      <c r="E346" s="210"/>
    </row>
    <row r="347" spans="1:5" x14ac:dyDescent="0.2">
      <c r="A347" s="210"/>
      <c r="B347" s="210"/>
      <c r="C347" s="210"/>
      <c r="D347" s="210"/>
      <c r="E347" s="210"/>
    </row>
    <row r="348" spans="1:5" x14ac:dyDescent="0.2">
      <c r="A348" s="210"/>
      <c r="B348" s="210"/>
      <c r="C348" s="210"/>
      <c r="D348" s="210"/>
      <c r="E348" s="210"/>
    </row>
    <row r="349" spans="1:5" x14ac:dyDescent="0.2">
      <c r="A349" s="210"/>
      <c r="B349" s="210"/>
      <c r="C349" s="210"/>
      <c r="D349" s="210"/>
      <c r="E349" s="210"/>
    </row>
    <row r="350" spans="1:5" x14ac:dyDescent="0.2">
      <c r="A350" s="210"/>
      <c r="B350" s="210"/>
      <c r="C350" s="210"/>
      <c r="D350" s="210"/>
      <c r="E350" s="210"/>
    </row>
    <row r="351" spans="1:5" x14ac:dyDescent="0.2">
      <c r="A351" s="210"/>
      <c r="B351" s="210"/>
      <c r="C351" s="210"/>
      <c r="D351" s="210"/>
      <c r="E351" s="210"/>
    </row>
    <row r="352" spans="1:5" x14ac:dyDescent="0.2">
      <c r="A352" s="210"/>
      <c r="B352" s="210"/>
      <c r="C352" s="210"/>
      <c r="D352" s="210"/>
      <c r="E352" s="210"/>
    </row>
    <row r="353" spans="1:5" x14ac:dyDescent="0.2">
      <c r="A353" s="210"/>
      <c r="B353" s="210"/>
      <c r="C353" s="210"/>
      <c r="D353" s="210"/>
      <c r="E353" s="210"/>
    </row>
    <row r="354" spans="1:5" x14ac:dyDescent="0.2">
      <c r="A354" s="210"/>
      <c r="B354" s="210"/>
      <c r="C354" s="210"/>
      <c r="D354" s="210"/>
      <c r="E354" s="210"/>
    </row>
    <row r="355" spans="1:5" x14ac:dyDescent="0.2">
      <c r="A355" s="210"/>
      <c r="B355" s="210"/>
      <c r="C355" s="210"/>
      <c r="D355" s="210"/>
      <c r="E355" s="210"/>
    </row>
    <row r="356" spans="1:5" x14ac:dyDescent="0.2">
      <c r="A356" s="210"/>
      <c r="B356" s="210"/>
      <c r="C356" s="210"/>
      <c r="D356" s="210"/>
      <c r="E356" s="210"/>
    </row>
    <row r="357" spans="1:5" x14ac:dyDescent="0.2">
      <c r="A357" s="210"/>
      <c r="B357" s="210"/>
      <c r="C357" s="210"/>
      <c r="D357" s="210"/>
      <c r="E357" s="210"/>
    </row>
    <row r="358" spans="1:5" x14ac:dyDescent="0.2">
      <c r="A358" s="210"/>
      <c r="B358" s="210"/>
      <c r="C358" s="210"/>
      <c r="D358" s="210"/>
      <c r="E358" s="210"/>
    </row>
    <row r="359" spans="1:5" x14ac:dyDescent="0.2">
      <c r="A359" s="210"/>
      <c r="B359" s="210"/>
      <c r="C359" s="210"/>
      <c r="D359" s="210"/>
      <c r="E359" s="210"/>
    </row>
    <row r="360" spans="1:5" x14ac:dyDescent="0.2">
      <c r="A360" s="210"/>
      <c r="B360" s="210"/>
      <c r="C360" s="210"/>
      <c r="D360" s="210"/>
      <c r="E360" s="210"/>
    </row>
    <row r="361" spans="1:5" x14ac:dyDescent="0.2">
      <c r="A361" s="210"/>
      <c r="B361" s="210"/>
      <c r="C361" s="210"/>
      <c r="D361" s="210"/>
      <c r="E361" s="210"/>
    </row>
    <row r="362" spans="1:5" x14ac:dyDescent="0.2">
      <c r="A362" s="210"/>
      <c r="B362" s="210"/>
      <c r="C362" s="210"/>
      <c r="D362" s="210"/>
      <c r="E362" s="210"/>
    </row>
    <row r="363" spans="1:5" x14ac:dyDescent="0.2">
      <c r="A363" s="210"/>
      <c r="B363" s="210"/>
      <c r="C363" s="210"/>
      <c r="D363" s="210"/>
      <c r="E363" s="210"/>
    </row>
    <row r="364" spans="1:5" x14ac:dyDescent="0.2">
      <c r="A364" s="210"/>
      <c r="B364" s="210"/>
      <c r="C364" s="210"/>
      <c r="D364" s="210"/>
      <c r="E364" s="210"/>
    </row>
    <row r="365" spans="1:5" x14ac:dyDescent="0.2">
      <c r="A365" s="210"/>
      <c r="B365" s="210"/>
      <c r="C365" s="210"/>
      <c r="D365" s="210"/>
      <c r="E365" s="210"/>
    </row>
    <row r="366" spans="1:5" x14ac:dyDescent="0.2">
      <c r="A366" s="210"/>
      <c r="B366" s="210"/>
      <c r="C366" s="210"/>
      <c r="D366" s="210"/>
      <c r="E366" s="210"/>
    </row>
    <row r="367" spans="1:5" x14ac:dyDescent="0.2">
      <c r="A367" s="210"/>
      <c r="B367" s="210"/>
      <c r="C367" s="210"/>
      <c r="D367" s="210"/>
      <c r="E367" s="210"/>
    </row>
    <row r="368" spans="1:5" x14ac:dyDescent="0.2">
      <c r="A368" s="210"/>
      <c r="B368" s="210"/>
      <c r="C368" s="210"/>
      <c r="D368" s="210"/>
      <c r="E368" s="210"/>
    </row>
    <row r="369" spans="1:5" x14ac:dyDescent="0.2">
      <c r="A369" s="210"/>
      <c r="B369" s="210"/>
      <c r="C369" s="210"/>
      <c r="D369" s="210"/>
      <c r="E369" s="210"/>
    </row>
    <row r="370" spans="1:5" x14ac:dyDescent="0.2">
      <c r="A370" s="210"/>
      <c r="B370" s="210"/>
      <c r="C370" s="210"/>
      <c r="D370" s="210"/>
      <c r="E370" s="210"/>
    </row>
    <row r="371" spans="1:5" x14ac:dyDescent="0.2">
      <c r="A371" s="210"/>
      <c r="B371" s="210"/>
      <c r="C371" s="210"/>
      <c r="D371" s="210"/>
      <c r="E371" s="210"/>
    </row>
    <row r="372" spans="1:5" x14ac:dyDescent="0.2">
      <c r="A372" s="210"/>
      <c r="B372" s="210"/>
      <c r="C372" s="210"/>
      <c r="D372" s="210"/>
      <c r="E372" s="210"/>
    </row>
    <row r="373" spans="1:5" x14ac:dyDescent="0.2">
      <c r="A373" s="210"/>
      <c r="B373" s="210"/>
      <c r="C373" s="210"/>
      <c r="D373" s="210"/>
      <c r="E373" s="210"/>
    </row>
    <row r="374" spans="1:5" x14ac:dyDescent="0.2">
      <c r="A374" s="210"/>
      <c r="B374" s="210"/>
      <c r="C374" s="210"/>
      <c r="D374" s="210"/>
      <c r="E374" s="210"/>
    </row>
    <row r="375" spans="1:5" x14ac:dyDescent="0.2">
      <c r="A375" s="210"/>
      <c r="B375" s="210"/>
      <c r="C375" s="210"/>
      <c r="D375" s="210"/>
      <c r="E375" s="210"/>
    </row>
    <row r="376" spans="1:5" x14ac:dyDescent="0.2">
      <c r="A376" s="210"/>
      <c r="B376" s="210"/>
      <c r="C376" s="210"/>
      <c r="D376" s="210"/>
      <c r="E376" s="210"/>
    </row>
    <row r="377" spans="1:5" x14ac:dyDescent="0.2">
      <c r="A377" s="210"/>
      <c r="B377" s="210"/>
      <c r="C377" s="210"/>
      <c r="D377" s="210"/>
      <c r="E377" s="210"/>
    </row>
    <row r="378" spans="1:5" x14ac:dyDescent="0.2">
      <c r="A378" s="210"/>
      <c r="B378" s="210"/>
      <c r="C378" s="210"/>
      <c r="D378" s="210"/>
      <c r="E378" s="210"/>
    </row>
    <row r="379" spans="1:5" x14ac:dyDescent="0.2">
      <c r="A379" s="210"/>
      <c r="B379" s="210"/>
      <c r="C379" s="210"/>
      <c r="D379" s="210"/>
      <c r="E379" s="210"/>
    </row>
    <row r="380" spans="1:5" x14ac:dyDescent="0.2">
      <c r="A380" s="210"/>
      <c r="B380" s="210"/>
      <c r="C380" s="210"/>
      <c r="D380" s="210"/>
      <c r="E380" s="210"/>
    </row>
    <row r="381" spans="1:5" x14ac:dyDescent="0.2">
      <c r="A381" s="210"/>
      <c r="B381" s="210"/>
      <c r="C381" s="210"/>
      <c r="D381" s="210"/>
      <c r="E381" s="210"/>
    </row>
    <row r="382" spans="1:5" x14ac:dyDescent="0.2">
      <c r="A382" s="210"/>
      <c r="B382" s="210"/>
      <c r="C382" s="210"/>
      <c r="D382" s="210"/>
      <c r="E382" s="210"/>
    </row>
    <row r="383" spans="1:5" x14ac:dyDescent="0.2">
      <c r="A383" s="210"/>
      <c r="B383" s="210"/>
      <c r="C383" s="210"/>
      <c r="D383" s="210"/>
      <c r="E383" s="210"/>
    </row>
    <row r="384" spans="1:5" x14ac:dyDescent="0.2">
      <c r="A384" s="210"/>
      <c r="B384" s="210"/>
      <c r="C384" s="210"/>
      <c r="D384" s="210"/>
      <c r="E384" s="210"/>
    </row>
    <row r="385" spans="1:5" x14ac:dyDescent="0.2">
      <c r="A385" s="210"/>
      <c r="B385" s="210"/>
      <c r="C385" s="210"/>
      <c r="D385" s="210"/>
      <c r="E385" s="210"/>
    </row>
    <row r="386" spans="1:5" x14ac:dyDescent="0.2">
      <c r="A386" s="210"/>
      <c r="B386" s="210"/>
      <c r="C386" s="210"/>
      <c r="D386" s="210"/>
      <c r="E386" s="210"/>
    </row>
    <row r="387" spans="1:5" x14ac:dyDescent="0.2">
      <c r="A387" s="210"/>
      <c r="B387" s="210"/>
      <c r="C387" s="210"/>
      <c r="D387" s="210"/>
      <c r="E387" s="210"/>
    </row>
    <row r="388" spans="1:5" x14ac:dyDescent="0.2">
      <c r="A388" s="210"/>
      <c r="B388" s="210"/>
      <c r="C388" s="210"/>
      <c r="D388" s="210"/>
      <c r="E388" s="210"/>
    </row>
    <row r="389" spans="1:5" x14ac:dyDescent="0.2">
      <c r="A389" s="210"/>
      <c r="B389" s="210"/>
      <c r="C389" s="210"/>
      <c r="D389" s="210"/>
      <c r="E389" s="210"/>
    </row>
    <row r="390" spans="1:5" x14ac:dyDescent="0.2">
      <c r="A390" s="210"/>
      <c r="B390" s="210"/>
      <c r="C390" s="210"/>
      <c r="D390" s="210"/>
      <c r="E390" s="210"/>
    </row>
    <row r="391" spans="1:5" x14ac:dyDescent="0.2">
      <c r="A391" s="210"/>
      <c r="B391" s="210"/>
      <c r="C391" s="210"/>
      <c r="D391" s="210"/>
      <c r="E391" s="210"/>
    </row>
    <row r="392" spans="1:5" x14ac:dyDescent="0.2">
      <c r="A392" s="210"/>
      <c r="B392" s="210"/>
      <c r="C392" s="210"/>
      <c r="D392" s="210"/>
      <c r="E392" s="210"/>
    </row>
    <row r="393" spans="1:5" x14ac:dyDescent="0.2">
      <c r="A393" s="210"/>
      <c r="B393" s="210"/>
      <c r="C393" s="210"/>
      <c r="D393" s="210"/>
      <c r="E393" s="210"/>
    </row>
    <row r="394" spans="1:5" x14ac:dyDescent="0.2">
      <c r="A394" s="210"/>
      <c r="B394" s="210"/>
      <c r="C394" s="210"/>
      <c r="D394" s="210"/>
      <c r="E394" s="210"/>
    </row>
    <row r="395" spans="1:5" x14ac:dyDescent="0.2">
      <c r="A395" s="210"/>
      <c r="B395" s="210"/>
      <c r="C395" s="210"/>
      <c r="D395" s="210"/>
      <c r="E395" s="210"/>
    </row>
    <row r="396" spans="1:5" x14ac:dyDescent="0.2">
      <c r="A396" s="210"/>
      <c r="B396" s="210"/>
      <c r="C396" s="210"/>
      <c r="D396" s="210"/>
      <c r="E396" s="210"/>
    </row>
    <row r="397" spans="1:5" x14ac:dyDescent="0.2">
      <c r="A397" s="210"/>
      <c r="B397" s="210"/>
      <c r="C397" s="210"/>
      <c r="D397" s="210"/>
      <c r="E397" s="210"/>
    </row>
    <row r="398" spans="1:5" x14ac:dyDescent="0.2">
      <c r="A398" s="210"/>
      <c r="B398" s="210"/>
      <c r="C398" s="210"/>
      <c r="D398" s="210"/>
      <c r="E398" s="210"/>
    </row>
    <row r="399" spans="1:5" x14ac:dyDescent="0.2">
      <c r="A399" s="210"/>
      <c r="B399" s="210"/>
      <c r="C399" s="210"/>
      <c r="D399" s="210"/>
      <c r="E399" s="210"/>
    </row>
    <row r="400" spans="1:5" x14ac:dyDescent="0.2">
      <c r="A400" s="210"/>
      <c r="B400" s="210"/>
      <c r="C400" s="210"/>
      <c r="D400" s="210"/>
      <c r="E400" s="210"/>
    </row>
    <row r="401" spans="1:5" x14ac:dyDescent="0.2">
      <c r="A401" s="210"/>
      <c r="B401" s="210"/>
      <c r="C401" s="210"/>
      <c r="D401" s="210"/>
      <c r="E401" s="210"/>
    </row>
    <row r="402" spans="1:5" x14ac:dyDescent="0.2">
      <c r="A402" s="210"/>
      <c r="B402" s="210"/>
      <c r="C402" s="210"/>
      <c r="D402" s="210"/>
      <c r="E402" s="210"/>
    </row>
    <row r="403" spans="1:5" x14ac:dyDescent="0.2">
      <c r="A403" s="210"/>
      <c r="B403" s="210"/>
      <c r="C403" s="210"/>
      <c r="D403" s="210"/>
      <c r="E403" s="210"/>
    </row>
    <row r="404" spans="1:5" x14ac:dyDescent="0.2">
      <c r="A404" s="210"/>
      <c r="B404" s="210"/>
      <c r="C404" s="210"/>
      <c r="D404" s="210"/>
      <c r="E404" s="210"/>
    </row>
    <row r="405" spans="1:5" x14ac:dyDescent="0.2">
      <c r="A405" s="210"/>
      <c r="B405" s="210"/>
      <c r="C405" s="210"/>
      <c r="D405" s="210"/>
      <c r="E405" s="210"/>
    </row>
    <row r="406" spans="1:5" x14ac:dyDescent="0.2">
      <c r="A406" s="210"/>
      <c r="B406" s="210"/>
      <c r="C406" s="210"/>
      <c r="D406" s="210"/>
      <c r="E406" s="210"/>
    </row>
    <row r="407" spans="1:5" x14ac:dyDescent="0.2">
      <c r="A407" s="210"/>
      <c r="B407" s="210"/>
      <c r="C407" s="210"/>
      <c r="D407" s="210"/>
      <c r="E407" s="210"/>
    </row>
    <row r="408" spans="1:5" x14ac:dyDescent="0.2">
      <c r="A408" s="210"/>
      <c r="B408" s="210"/>
      <c r="C408" s="210"/>
      <c r="D408" s="210"/>
      <c r="E408" s="210"/>
    </row>
    <row r="409" spans="1:5" x14ac:dyDescent="0.2">
      <c r="A409" s="210"/>
      <c r="B409" s="210"/>
      <c r="C409" s="210"/>
      <c r="D409" s="210"/>
      <c r="E409" s="210"/>
    </row>
    <row r="410" spans="1:5" x14ac:dyDescent="0.2">
      <c r="A410" s="210"/>
      <c r="B410" s="210"/>
      <c r="C410" s="210"/>
      <c r="D410" s="210"/>
      <c r="E410" s="210"/>
    </row>
    <row r="411" spans="1:5" x14ac:dyDescent="0.2">
      <c r="A411" s="210"/>
      <c r="B411" s="210"/>
      <c r="C411" s="210"/>
      <c r="D411" s="210"/>
      <c r="E411" s="210"/>
    </row>
    <row r="412" spans="1:5" x14ac:dyDescent="0.2">
      <c r="A412" s="210"/>
      <c r="B412" s="210"/>
      <c r="C412" s="210"/>
      <c r="D412" s="210"/>
      <c r="E412" s="210"/>
    </row>
    <row r="413" spans="1:5" x14ac:dyDescent="0.2">
      <c r="A413" s="210"/>
      <c r="B413" s="210"/>
      <c r="C413" s="210"/>
      <c r="D413" s="210"/>
      <c r="E413" s="210"/>
    </row>
    <row r="414" spans="1:5" x14ac:dyDescent="0.2">
      <c r="A414" s="210"/>
      <c r="B414" s="210"/>
      <c r="C414" s="210"/>
      <c r="D414" s="210"/>
      <c r="E414" s="210"/>
    </row>
    <row r="415" spans="1:5" x14ac:dyDescent="0.2">
      <c r="A415" s="210"/>
      <c r="B415" s="210"/>
      <c r="C415" s="210"/>
      <c r="D415" s="210"/>
      <c r="E415" s="210"/>
    </row>
    <row r="416" spans="1:5" x14ac:dyDescent="0.2">
      <c r="A416" s="210"/>
      <c r="B416" s="210"/>
      <c r="C416" s="210"/>
      <c r="D416" s="210"/>
      <c r="E416" s="210"/>
    </row>
    <row r="417" spans="1:5" x14ac:dyDescent="0.2">
      <c r="A417" s="210"/>
      <c r="B417" s="210"/>
      <c r="C417" s="210"/>
      <c r="D417" s="210"/>
      <c r="E417" s="210"/>
    </row>
    <row r="418" spans="1:5" x14ac:dyDescent="0.2">
      <c r="A418" s="210"/>
      <c r="B418" s="210"/>
      <c r="C418" s="210"/>
      <c r="D418" s="210"/>
      <c r="E418" s="210"/>
    </row>
    <row r="419" spans="1:5" x14ac:dyDescent="0.2">
      <c r="A419" s="210"/>
      <c r="B419" s="210"/>
      <c r="C419" s="210"/>
      <c r="D419" s="210"/>
      <c r="E419" s="210"/>
    </row>
    <row r="420" spans="1:5" x14ac:dyDescent="0.2">
      <c r="A420" s="210"/>
      <c r="B420" s="210"/>
      <c r="C420" s="210"/>
      <c r="D420" s="210"/>
      <c r="E420" s="210"/>
    </row>
    <row r="421" spans="1:5" x14ac:dyDescent="0.2">
      <c r="A421" s="210"/>
      <c r="B421" s="210"/>
      <c r="C421" s="210"/>
      <c r="D421" s="210"/>
      <c r="E421" s="210"/>
    </row>
    <row r="422" spans="1:5" x14ac:dyDescent="0.2">
      <c r="A422" s="210"/>
      <c r="B422" s="210"/>
      <c r="C422" s="210"/>
      <c r="D422" s="210"/>
      <c r="E422" s="210"/>
    </row>
    <row r="423" spans="1:5" x14ac:dyDescent="0.2">
      <c r="A423" s="210"/>
      <c r="B423" s="210"/>
      <c r="C423" s="210"/>
      <c r="D423" s="210"/>
      <c r="E423" s="210"/>
    </row>
    <row r="424" spans="1:5" x14ac:dyDescent="0.2">
      <c r="A424" s="210"/>
      <c r="B424" s="210"/>
      <c r="C424" s="210"/>
      <c r="D424" s="210"/>
      <c r="E424" s="210"/>
    </row>
    <row r="425" spans="1:5" x14ac:dyDescent="0.2">
      <c r="A425" s="210"/>
      <c r="B425" s="210"/>
      <c r="C425" s="210"/>
      <c r="D425" s="210"/>
      <c r="E425" s="210"/>
    </row>
    <row r="426" spans="1:5" x14ac:dyDescent="0.2">
      <c r="A426" s="210"/>
      <c r="B426" s="210"/>
      <c r="C426" s="210"/>
      <c r="D426" s="210"/>
      <c r="E426" s="210"/>
    </row>
    <row r="427" spans="1:5" x14ac:dyDescent="0.2">
      <c r="A427" s="210"/>
      <c r="B427" s="210"/>
      <c r="C427" s="210"/>
      <c r="D427" s="210"/>
      <c r="E427" s="210"/>
    </row>
    <row r="428" spans="1:5" x14ac:dyDescent="0.2">
      <c r="A428" s="210"/>
      <c r="B428" s="210"/>
      <c r="C428" s="210"/>
      <c r="D428" s="210"/>
      <c r="E428" s="210"/>
    </row>
    <row r="429" spans="1:5" x14ac:dyDescent="0.2">
      <c r="A429" s="210"/>
      <c r="B429" s="210"/>
      <c r="C429" s="210"/>
      <c r="D429" s="210"/>
      <c r="E429" s="210"/>
    </row>
    <row r="430" spans="1:5" x14ac:dyDescent="0.2">
      <c r="A430" s="210"/>
      <c r="B430" s="210"/>
      <c r="C430" s="210"/>
      <c r="D430" s="210"/>
      <c r="E430" s="210"/>
    </row>
    <row r="431" spans="1:5" x14ac:dyDescent="0.2">
      <c r="A431" s="210"/>
      <c r="B431" s="210"/>
      <c r="C431" s="210"/>
      <c r="D431" s="210"/>
      <c r="E431" s="210"/>
    </row>
    <row r="432" spans="1:5" x14ac:dyDescent="0.2">
      <c r="A432" s="210"/>
      <c r="B432" s="210"/>
      <c r="C432" s="210"/>
      <c r="D432" s="210"/>
      <c r="E432" s="210"/>
    </row>
    <row r="433" spans="1:5" x14ac:dyDescent="0.2">
      <c r="A433" s="210"/>
      <c r="B433" s="210"/>
      <c r="C433" s="210"/>
      <c r="D433" s="210"/>
      <c r="E433" s="210"/>
    </row>
    <row r="434" spans="1:5" x14ac:dyDescent="0.2">
      <c r="A434" s="210"/>
      <c r="B434" s="210"/>
      <c r="C434" s="210"/>
      <c r="D434" s="210"/>
      <c r="E434" s="210"/>
    </row>
    <row r="435" spans="1:5" x14ac:dyDescent="0.2">
      <c r="A435" s="210"/>
      <c r="B435" s="210"/>
      <c r="C435" s="210"/>
      <c r="D435" s="210"/>
      <c r="E435" s="210"/>
    </row>
    <row r="436" spans="1:5" x14ac:dyDescent="0.2">
      <c r="A436" s="210"/>
      <c r="B436" s="210"/>
      <c r="C436" s="210"/>
      <c r="D436" s="210"/>
      <c r="E436" s="210"/>
    </row>
    <row r="437" spans="1:5" x14ac:dyDescent="0.2">
      <c r="A437" s="210"/>
      <c r="B437" s="210"/>
      <c r="C437" s="210"/>
      <c r="D437" s="210"/>
      <c r="E437" s="210"/>
    </row>
    <row r="438" spans="1:5" x14ac:dyDescent="0.2">
      <c r="A438" s="210"/>
      <c r="B438" s="210"/>
      <c r="C438" s="210"/>
      <c r="D438" s="210"/>
      <c r="E438" s="210"/>
    </row>
    <row r="439" spans="1:5" x14ac:dyDescent="0.2">
      <c r="A439" s="210"/>
      <c r="B439" s="210"/>
      <c r="C439" s="210"/>
      <c r="D439" s="210"/>
      <c r="E439" s="210"/>
    </row>
    <row r="440" spans="1:5" x14ac:dyDescent="0.2">
      <c r="A440" s="210"/>
      <c r="B440" s="210"/>
      <c r="C440" s="210"/>
      <c r="D440" s="210"/>
      <c r="E440" s="210"/>
    </row>
    <row r="441" spans="1:5" x14ac:dyDescent="0.2">
      <c r="A441" s="210"/>
      <c r="B441" s="210"/>
      <c r="C441" s="210"/>
      <c r="D441" s="210"/>
      <c r="E441" s="210"/>
    </row>
    <row r="442" spans="1:5" x14ac:dyDescent="0.2">
      <c r="A442" s="210"/>
      <c r="B442" s="210"/>
      <c r="C442" s="210"/>
      <c r="D442" s="210"/>
      <c r="E442" s="210"/>
    </row>
    <row r="443" spans="1:5" x14ac:dyDescent="0.2">
      <c r="A443" s="210"/>
      <c r="B443" s="210"/>
      <c r="C443" s="210"/>
      <c r="D443" s="210"/>
      <c r="E443" s="210"/>
    </row>
    <row r="444" spans="1:5" x14ac:dyDescent="0.2">
      <c r="A444" s="210"/>
      <c r="B444" s="210"/>
      <c r="C444" s="210"/>
      <c r="D444" s="210"/>
      <c r="E444" s="210"/>
    </row>
    <row r="445" spans="1:5" x14ac:dyDescent="0.2">
      <c r="A445" s="210"/>
      <c r="B445" s="210"/>
      <c r="C445" s="210"/>
      <c r="D445" s="210"/>
      <c r="E445" s="210"/>
    </row>
    <row r="446" spans="1:5" x14ac:dyDescent="0.2">
      <c r="A446" s="210"/>
      <c r="B446" s="210"/>
      <c r="C446" s="210"/>
      <c r="D446" s="210"/>
      <c r="E446" s="210"/>
    </row>
    <row r="447" spans="1:5" x14ac:dyDescent="0.2">
      <c r="A447" s="210"/>
      <c r="B447" s="210"/>
      <c r="C447" s="210"/>
      <c r="D447" s="210"/>
      <c r="E447" s="210"/>
    </row>
    <row r="448" spans="1:5" x14ac:dyDescent="0.2">
      <c r="A448" s="210"/>
      <c r="B448" s="210"/>
      <c r="C448" s="210"/>
      <c r="D448" s="210"/>
      <c r="E448" s="210"/>
    </row>
    <row r="449" spans="1:5" x14ac:dyDescent="0.2">
      <c r="A449" s="210"/>
      <c r="B449" s="210"/>
      <c r="C449" s="210"/>
      <c r="D449" s="210"/>
      <c r="E449" s="210"/>
    </row>
    <row r="450" spans="1:5" x14ac:dyDescent="0.2">
      <c r="A450" s="210"/>
      <c r="B450" s="210"/>
      <c r="C450" s="210"/>
      <c r="D450" s="210"/>
      <c r="E450" s="210"/>
    </row>
    <row r="451" spans="1:5" x14ac:dyDescent="0.2">
      <c r="A451" s="210"/>
      <c r="B451" s="210"/>
      <c r="C451" s="210"/>
      <c r="D451" s="210"/>
      <c r="E451" s="210"/>
    </row>
    <row r="452" spans="1:5" x14ac:dyDescent="0.2">
      <c r="A452" s="210"/>
      <c r="B452" s="210"/>
      <c r="C452" s="210"/>
      <c r="D452" s="210"/>
      <c r="E452" s="210"/>
    </row>
    <row r="453" spans="1:5" x14ac:dyDescent="0.2">
      <c r="A453" s="210"/>
      <c r="B453" s="210"/>
      <c r="C453" s="210"/>
      <c r="D453" s="210"/>
      <c r="E453" s="210"/>
    </row>
    <row r="454" spans="1:5" x14ac:dyDescent="0.2">
      <c r="A454" s="210"/>
      <c r="B454" s="210"/>
      <c r="C454" s="210"/>
      <c r="D454" s="210"/>
      <c r="E454" s="210"/>
    </row>
    <row r="455" spans="1:5" x14ac:dyDescent="0.2">
      <c r="A455" s="210"/>
      <c r="B455" s="210"/>
      <c r="C455" s="210"/>
      <c r="D455" s="210"/>
      <c r="E455" s="210"/>
    </row>
    <row r="456" spans="1:5" x14ac:dyDescent="0.2">
      <c r="A456" s="210"/>
      <c r="B456" s="210"/>
      <c r="C456" s="210"/>
      <c r="D456" s="210"/>
      <c r="E456" s="210"/>
    </row>
    <row r="457" spans="1:5" x14ac:dyDescent="0.2">
      <c r="A457" s="210"/>
      <c r="B457" s="210"/>
      <c r="C457" s="210"/>
      <c r="D457" s="210"/>
      <c r="E457" s="210"/>
    </row>
    <row r="458" spans="1:5" x14ac:dyDescent="0.2">
      <c r="A458" s="210"/>
      <c r="B458" s="210"/>
      <c r="C458" s="210"/>
      <c r="D458" s="210"/>
      <c r="E458" s="210"/>
    </row>
    <row r="459" spans="1:5" x14ac:dyDescent="0.2">
      <c r="A459" s="210"/>
      <c r="B459" s="210"/>
      <c r="C459" s="210"/>
      <c r="D459" s="210"/>
      <c r="E459" s="210"/>
    </row>
    <row r="460" spans="1:5" x14ac:dyDescent="0.2">
      <c r="A460" s="210"/>
      <c r="B460" s="210"/>
      <c r="C460" s="210"/>
      <c r="D460" s="210"/>
      <c r="E460" s="210"/>
    </row>
    <row r="461" spans="1:5" x14ac:dyDescent="0.2">
      <c r="A461" s="210"/>
      <c r="B461" s="210"/>
      <c r="C461" s="210"/>
      <c r="D461" s="210"/>
      <c r="E461" s="210"/>
    </row>
    <row r="462" spans="1:5" x14ac:dyDescent="0.2">
      <c r="A462" s="210"/>
      <c r="B462" s="210"/>
      <c r="C462" s="210"/>
      <c r="D462" s="210"/>
      <c r="E462" s="210"/>
    </row>
    <row r="463" spans="1:5" x14ac:dyDescent="0.2">
      <c r="A463" s="210"/>
      <c r="B463" s="210"/>
      <c r="C463" s="210"/>
      <c r="D463" s="210"/>
      <c r="E463" s="210"/>
    </row>
    <row r="464" spans="1:5" x14ac:dyDescent="0.2">
      <c r="A464" s="210"/>
      <c r="B464" s="210"/>
      <c r="C464" s="210"/>
      <c r="D464" s="210"/>
      <c r="E464" s="210"/>
    </row>
    <row r="465" spans="1:5" x14ac:dyDescent="0.2">
      <c r="A465" s="210"/>
      <c r="B465" s="210"/>
      <c r="C465" s="210"/>
      <c r="D465" s="210"/>
      <c r="E465" s="210"/>
    </row>
    <row r="466" spans="1:5" x14ac:dyDescent="0.2">
      <c r="A466" s="210"/>
      <c r="B466" s="210"/>
      <c r="C466" s="210"/>
      <c r="D466" s="210"/>
      <c r="E466" s="210"/>
    </row>
    <row r="467" spans="1:5" x14ac:dyDescent="0.2">
      <c r="A467" s="210"/>
      <c r="B467" s="210"/>
      <c r="C467" s="210"/>
      <c r="D467" s="210"/>
      <c r="E467" s="210"/>
    </row>
    <row r="468" spans="1:5" x14ac:dyDescent="0.2">
      <c r="A468" s="210"/>
      <c r="B468" s="210"/>
      <c r="C468" s="210"/>
      <c r="D468" s="210"/>
      <c r="E468" s="210"/>
    </row>
    <row r="469" spans="1:5" x14ac:dyDescent="0.2">
      <c r="A469" s="210"/>
      <c r="B469" s="210"/>
      <c r="C469" s="210"/>
      <c r="D469" s="210"/>
      <c r="E469" s="210"/>
    </row>
    <row r="470" spans="1:5" x14ac:dyDescent="0.2">
      <c r="A470" s="210"/>
      <c r="B470" s="210"/>
      <c r="C470" s="210"/>
      <c r="D470" s="210"/>
      <c r="E470" s="210"/>
    </row>
    <row r="471" spans="1:5" x14ac:dyDescent="0.2">
      <c r="A471" s="210"/>
      <c r="B471" s="210"/>
      <c r="C471" s="210"/>
      <c r="D471" s="210"/>
      <c r="E471" s="210"/>
    </row>
    <row r="472" spans="1:5" x14ac:dyDescent="0.2">
      <c r="A472" s="210"/>
      <c r="B472" s="210"/>
      <c r="C472" s="210"/>
      <c r="D472" s="210"/>
      <c r="E472" s="210"/>
    </row>
    <row r="473" spans="1:5" x14ac:dyDescent="0.2">
      <c r="A473" s="210"/>
      <c r="B473" s="210"/>
      <c r="C473" s="210"/>
      <c r="D473" s="210"/>
      <c r="E473" s="210"/>
    </row>
    <row r="474" spans="1:5" x14ac:dyDescent="0.2">
      <c r="A474" s="210"/>
      <c r="B474" s="210"/>
      <c r="C474" s="210"/>
      <c r="D474" s="210"/>
      <c r="E474" s="210"/>
    </row>
    <row r="475" spans="1:5" x14ac:dyDescent="0.2">
      <c r="A475" s="210"/>
      <c r="B475" s="210"/>
      <c r="C475" s="210"/>
      <c r="D475" s="210"/>
      <c r="E475" s="210"/>
    </row>
    <row r="476" spans="1:5" x14ac:dyDescent="0.2">
      <c r="A476" s="210"/>
      <c r="B476" s="210"/>
      <c r="C476" s="210"/>
      <c r="D476" s="210"/>
      <c r="E476" s="210"/>
    </row>
    <row r="477" spans="1:5" x14ac:dyDescent="0.2">
      <c r="A477" s="210"/>
      <c r="B477" s="210"/>
      <c r="C477" s="210"/>
      <c r="D477" s="210"/>
      <c r="E477" s="210"/>
    </row>
    <row r="478" spans="1:5" x14ac:dyDescent="0.2">
      <c r="A478" s="210"/>
      <c r="B478" s="210"/>
      <c r="C478" s="210"/>
      <c r="D478" s="210"/>
      <c r="E478" s="210"/>
    </row>
    <row r="479" spans="1:5" x14ac:dyDescent="0.2">
      <c r="A479" s="210"/>
      <c r="B479" s="210"/>
      <c r="C479" s="210"/>
      <c r="D479" s="210"/>
      <c r="E479" s="210"/>
    </row>
    <row r="480" spans="1:5" x14ac:dyDescent="0.2">
      <c r="A480" s="210"/>
      <c r="B480" s="210"/>
      <c r="C480" s="210"/>
      <c r="D480" s="210"/>
      <c r="E480" s="210"/>
    </row>
    <row r="481" spans="1:5" x14ac:dyDescent="0.2">
      <c r="A481" s="210"/>
      <c r="B481" s="210"/>
      <c r="C481" s="210"/>
      <c r="D481" s="210"/>
      <c r="E481" s="210"/>
    </row>
    <row r="482" spans="1:5" x14ac:dyDescent="0.2">
      <c r="A482" s="210"/>
      <c r="B482" s="210"/>
      <c r="C482" s="210"/>
      <c r="D482" s="210"/>
      <c r="E482" s="210"/>
    </row>
    <row r="483" spans="1:5" x14ac:dyDescent="0.2">
      <c r="A483" s="210"/>
      <c r="B483" s="210"/>
      <c r="C483" s="210"/>
      <c r="D483" s="210"/>
      <c r="E483" s="210"/>
    </row>
    <row r="484" spans="1:5" x14ac:dyDescent="0.2">
      <c r="A484" s="210"/>
      <c r="B484" s="210"/>
      <c r="C484" s="210"/>
      <c r="D484" s="210"/>
      <c r="E484" s="210"/>
    </row>
    <row r="485" spans="1:5" x14ac:dyDescent="0.2">
      <c r="A485" s="210"/>
      <c r="B485" s="210"/>
      <c r="C485" s="210"/>
      <c r="D485" s="210"/>
      <c r="E485" s="210"/>
    </row>
    <row r="486" spans="1:5" x14ac:dyDescent="0.2">
      <c r="A486" s="210"/>
      <c r="B486" s="210"/>
      <c r="C486" s="210"/>
      <c r="D486" s="210"/>
      <c r="E486" s="210"/>
    </row>
    <row r="487" spans="1:5" x14ac:dyDescent="0.2">
      <c r="A487" s="210"/>
      <c r="B487" s="210"/>
      <c r="C487" s="210"/>
      <c r="D487" s="210"/>
      <c r="E487" s="210"/>
    </row>
    <row r="488" spans="1:5" x14ac:dyDescent="0.2">
      <c r="A488" s="210"/>
      <c r="B488" s="210"/>
      <c r="C488" s="210"/>
      <c r="D488" s="210"/>
      <c r="E488" s="210"/>
    </row>
    <row r="489" spans="1:5" x14ac:dyDescent="0.2">
      <c r="A489" s="210"/>
      <c r="B489" s="210"/>
      <c r="C489" s="210"/>
      <c r="D489" s="210"/>
      <c r="E489" s="210"/>
    </row>
    <row r="490" spans="1:5" x14ac:dyDescent="0.2">
      <c r="A490" s="210"/>
      <c r="B490" s="210"/>
      <c r="C490" s="210"/>
      <c r="D490" s="210"/>
      <c r="E490" s="210"/>
    </row>
    <row r="491" spans="1:5" x14ac:dyDescent="0.2">
      <c r="A491" s="210"/>
      <c r="B491" s="210"/>
      <c r="C491" s="210"/>
      <c r="D491" s="210"/>
      <c r="E491" s="210"/>
    </row>
    <row r="492" spans="1:5" x14ac:dyDescent="0.2">
      <c r="A492" s="210"/>
      <c r="B492" s="210"/>
      <c r="C492" s="210"/>
      <c r="D492" s="210"/>
      <c r="E492" s="210"/>
    </row>
    <row r="493" spans="1:5" x14ac:dyDescent="0.2">
      <c r="A493" s="210"/>
      <c r="B493" s="210"/>
      <c r="C493" s="210"/>
      <c r="D493" s="210"/>
      <c r="E493" s="210"/>
    </row>
    <row r="494" spans="1:5" x14ac:dyDescent="0.2">
      <c r="A494" s="210"/>
      <c r="B494" s="210"/>
      <c r="C494" s="210"/>
      <c r="D494" s="210"/>
      <c r="E494" s="210"/>
    </row>
    <row r="495" spans="1:5" x14ac:dyDescent="0.2">
      <c r="A495" s="210"/>
      <c r="B495" s="210"/>
      <c r="C495" s="210"/>
      <c r="D495" s="210"/>
      <c r="E495" s="210"/>
    </row>
    <row r="496" spans="1:5" x14ac:dyDescent="0.2">
      <c r="A496" s="210"/>
      <c r="B496" s="210"/>
      <c r="C496" s="210"/>
      <c r="D496" s="210"/>
      <c r="E496" s="210"/>
    </row>
    <row r="497" spans="1:5" x14ac:dyDescent="0.2">
      <c r="A497" s="210"/>
      <c r="B497" s="210"/>
      <c r="C497" s="210"/>
      <c r="D497" s="210"/>
      <c r="E497" s="210"/>
    </row>
    <row r="498" spans="1:5" x14ac:dyDescent="0.2">
      <c r="A498" s="210"/>
      <c r="B498" s="210"/>
      <c r="C498" s="210"/>
      <c r="D498" s="210"/>
      <c r="E498" s="210"/>
    </row>
    <row r="499" spans="1:5" x14ac:dyDescent="0.2">
      <c r="A499" s="210"/>
      <c r="B499" s="210"/>
      <c r="C499" s="210"/>
      <c r="D499" s="210"/>
      <c r="E499" s="210"/>
    </row>
    <row r="500" spans="1:5" x14ac:dyDescent="0.2">
      <c r="A500" s="210"/>
      <c r="B500" s="210"/>
      <c r="C500" s="210"/>
      <c r="D500" s="210"/>
      <c r="E500" s="210"/>
    </row>
    <row r="501" spans="1:5" x14ac:dyDescent="0.2">
      <c r="A501" s="210"/>
      <c r="B501" s="210"/>
      <c r="C501" s="210"/>
      <c r="D501" s="210"/>
      <c r="E501" s="210"/>
    </row>
    <row r="502" spans="1:5" x14ac:dyDescent="0.2">
      <c r="A502" s="210"/>
      <c r="B502" s="210"/>
      <c r="C502" s="210"/>
      <c r="D502" s="210"/>
      <c r="E502" s="210"/>
    </row>
    <row r="503" spans="1:5" x14ac:dyDescent="0.2">
      <c r="A503" s="210"/>
      <c r="B503" s="210"/>
      <c r="C503" s="210"/>
      <c r="D503" s="210"/>
      <c r="E503" s="210"/>
    </row>
    <row r="504" spans="1:5" x14ac:dyDescent="0.2">
      <c r="A504" s="210"/>
      <c r="B504" s="210"/>
      <c r="C504" s="210"/>
      <c r="D504" s="210"/>
      <c r="E504" s="210"/>
    </row>
    <row r="505" spans="1:5" x14ac:dyDescent="0.2">
      <c r="A505" s="210"/>
      <c r="B505" s="210"/>
      <c r="C505" s="210"/>
      <c r="D505" s="210"/>
      <c r="E505" s="210"/>
    </row>
    <row r="506" spans="1:5" x14ac:dyDescent="0.2">
      <c r="A506" s="210"/>
      <c r="B506" s="210"/>
      <c r="C506" s="210"/>
      <c r="D506" s="210"/>
      <c r="E506" s="210"/>
    </row>
    <row r="507" spans="1:5" x14ac:dyDescent="0.2">
      <c r="A507" s="210"/>
      <c r="B507" s="210"/>
      <c r="C507" s="210"/>
      <c r="D507" s="210"/>
      <c r="E507" s="210"/>
    </row>
    <row r="508" spans="1:5" x14ac:dyDescent="0.2">
      <c r="A508" s="210"/>
      <c r="B508" s="210"/>
      <c r="C508" s="210"/>
      <c r="D508" s="210"/>
      <c r="E508" s="210"/>
    </row>
    <row r="509" spans="1:5" x14ac:dyDescent="0.2">
      <c r="A509" s="210"/>
      <c r="B509" s="210"/>
      <c r="C509" s="210"/>
      <c r="D509" s="210"/>
      <c r="E509" s="210"/>
    </row>
    <row r="510" spans="1:5" x14ac:dyDescent="0.2">
      <c r="A510" s="210"/>
      <c r="B510" s="210"/>
      <c r="C510" s="210"/>
      <c r="D510" s="210"/>
      <c r="E510" s="210"/>
    </row>
    <row r="511" spans="1:5" x14ac:dyDescent="0.2">
      <c r="A511" s="210"/>
      <c r="B511" s="210"/>
      <c r="C511" s="210"/>
      <c r="D511" s="210"/>
      <c r="E511" s="210"/>
    </row>
    <row r="512" spans="1:5" x14ac:dyDescent="0.2">
      <c r="A512" s="210"/>
      <c r="B512" s="210"/>
      <c r="C512" s="210"/>
      <c r="D512" s="210"/>
      <c r="E512" s="210"/>
    </row>
    <row r="513" spans="1:5" x14ac:dyDescent="0.2">
      <c r="A513" s="210"/>
      <c r="B513" s="210"/>
      <c r="C513" s="210"/>
      <c r="D513" s="210"/>
      <c r="E513" s="210"/>
    </row>
    <row r="514" spans="1:5" x14ac:dyDescent="0.2">
      <c r="A514" s="210"/>
      <c r="B514" s="210"/>
      <c r="C514" s="210"/>
      <c r="D514" s="210"/>
      <c r="E514" s="210"/>
    </row>
    <row r="515" spans="1:5" x14ac:dyDescent="0.2">
      <c r="A515" s="210"/>
      <c r="B515" s="210"/>
      <c r="C515" s="210"/>
      <c r="D515" s="210"/>
      <c r="E515" s="210"/>
    </row>
    <row r="516" spans="1:5" x14ac:dyDescent="0.2">
      <c r="A516" s="210"/>
      <c r="B516" s="210"/>
      <c r="C516" s="210"/>
      <c r="D516" s="210"/>
      <c r="E516" s="210"/>
    </row>
    <row r="517" spans="1:5" x14ac:dyDescent="0.2">
      <c r="A517" s="210"/>
      <c r="B517" s="210"/>
      <c r="C517" s="210"/>
      <c r="D517" s="210"/>
      <c r="E517" s="210"/>
    </row>
    <row r="518" spans="1:5" x14ac:dyDescent="0.2">
      <c r="A518" s="210"/>
      <c r="B518" s="210"/>
      <c r="C518" s="210"/>
      <c r="D518" s="210"/>
      <c r="E518" s="210"/>
    </row>
    <row r="519" spans="1:5" x14ac:dyDescent="0.2">
      <c r="A519" s="210"/>
      <c r="B519" s="210"/>
      <c r="C519" s="210"/>
      <c r="D519" s="210"/>
      <c r="E519" s="210"/>
    </row>
    <row r="520" spans="1:5" x14ac:dyDescent="0.2">
      <c r="A520" s="210"/>
      <c r="B520" s="210"/>
      <c r="C520" s="210"/>
      <c r="D520" s="210"/>
      <c r="E520" s="210"/>
    </row>
    <row r="521" spans="1:5" x14ac:dyDescent="0.2">
      <c r="A521" s="210"/>
      <c r="B521" s="210"/>
      <c r="C521" s="210"/>
      <c r="D521" s="210"/>
      <c r="E521" s="210"/>
    </row>
    <row r="522" spans="1:5" x14ac:dyDescent="0.2">
      <c r="A522" s="210"/>
      <c r="B522" s="210"/>
      <c r="C522" s="210"/>
      <c r="D522" s="210"/>
      <c r="E522" s="210"/>
    </row>
    <row r="523" spans="1:5" x14ac:dyDescent="0.2">
      <c r="A523" s="210"/>
      <c r="B523" s="210"/>
      <c r="C523" s="210"/>
      <c r="D523" s="210"/>
      <c r="E523" s="210"/>
    </row>
    <row r="524" spans="1:5" x14ac:dyDescent="0.2">
      <c r="A524" s="210"/>
      <c r="B524" s="210"/>
      <c r="C524" s="210"/>
      <c r="D524" s="210"/>
      <c r="E524" s="210"/>
    </row>
    <row r="525" spans="1:5" x14ac:dyDescent="0.2">
      <c r="A525" s="210"/>
      <c r="B525" s="210"/>
      <c r="C525" s="210"/>
      <c r="D525" s="210"/>
      <c r="E525" s="210"/>
    </row>
    <row r="526" spans="1:5" x14ac:dyDescent="0.2">
      <c r="A526" s="210"/>
      <c r="B526" s="210"/>
      <c r="C526" s="210"/>
      <c r="D526" s="210"/>
      <c r="E526" s="210"/>
    </row>
    <row r="527" spans="1:5" x14ac:dyDescent="0.2">
      <c r="A527" s="210"/>
      <c r="B527" s="210"/>
      <c r="C527" s="210"/>
      <c r="D527" s="210"/>
      <c r="E527" s="210"/>
    </row>
    <row r="528" spans="1:5" x14ac:dyDescent="0.2">
      <c r="A528" s="210"/>
      <c r="B528" s="210"/>
      <c r="C528" s="210"/>
      <c r="D528" s="210"/>
      <c r="E528" s="210"/>
    </row>
    <row r="529" spans="1:5" x14ac:dyDescent="0.2">
      <c r="A529" s="210"/>
      <c r="B529" s="210"/>
      <c r="C529" s="210"/>
      <c r="D529" s="210"/>
      <c r="E529" s="210"/>
    </row>
    <row r="530" spans="1:5" x14ac:dyDescent="0.2">
      <c r="A530" s="210"/>
      <c r="B530" s="210"/>
      <c r="C530" s="210"/>
      <c r="D530" s="210"/>
      <c r="E530" s="210"/>
    </row>
    <row r="531" spans="1:5" x14ac:dyDescent="0.2">
      <c r="A531" s="210"/>
      <c r="B531" s="210"/>
      <c r="C531" s="210"/>
      <c r="D531" s="210"/>
      <c r="E531" s="210"/>
    </row>
    <row r="532" spans="1:5" x14ac:dyDescent="0.2">
      <c r="A532" s="210"/>
      <c r="B532" s="210"/>
      <c r="C532" s="210"/>
      <c r="D532" s="210"/>
      <c r="E532" s="210"/>
    </row>
    <row r="533" spans="1:5" x14ac:dyDescent="0.2">
      <c r="A533" s="210"/>
      <c r="B533" s="210"/>
      <c r="C533" s="210"/>
      <c r="D533" s="210"/>
      <c r="E533" s="210"/>
    </row>
    <row r="534" spans="1:5" x14ac:dyDescent="0.2">
      <c r="A534" s="210"/>
      <c r="B534" s="210"/>
      <c r="C534" s="210"/>
      <c r="D534" s="210"/>
      <c r="E534" s="210"/>
    </row>
    <row r="535" spans="1:5" x14ac:dyDescent="0.2">
      <c r="A535" s="210"/>
      <c r="B535" s="210"/>
      <c r="C535" s="210"/>
      <c r="D535" s="210"/>
      <c r="E535" s="210"/>
    </row>
    <row r="536" spans="1:5" x14ac:dyDescent="0.2">
      <c r="A536" s="210"/>
      <c r="B536" s="210"/>
      <c r="C536" s="210"/>
      <c r="D536" s="210"/>
      <c r="E536" s="210"/>
    </row>
    <row r="537" spans="1:5" x14ac:dyDescent="0.2">
      <c r="A537" s="210"/>
      <c r="B537" s="210"/>
      <c r="C537" s="210"/>
      <c r="D537" s="210"/>
      <c r="E537" s="210"/>
    </row>
    <row r="538" spans="1:5" x14ac:dyDescent="0.2">
      <c r="A538" s="210"/>
      <c r="B538" s="210"/>
      <c r="C538" s="210"/>
      <c r="D538" s="210"/>
      <c r="E538" s="210"/>
    </row>
    <row r="539" spans="1:5" x14ac:dyDescent="0.2">
      <c r="A539" s="210"/>
      <c r="B539" s="210"/>
      <c r="C539" s="210"/>
      <c r="D539" s="210"/>
      <c r="E539" s="210"/>
    </row>
    <row r="540" spans="1:5" x14ac:dyDescent="0.2">
      <c r="A540" s="210"/>
      <c r="B540" s="210"/>
      <c r="C540" s="210"/>
      <c r="D540" s="210"/>
      <c r="E540" s="210"/>
    </row>
    <row r="541" spans="1:5" x14ac:dyDescent="0.2">
      <c r="A541" s="210"/>
      <c r="B541" s="210"/>
      <c r="C541" s="210"/>
      <c r="D541" s="210"/>
      <c r="E541" s="210"/>
    </row>
    <row r="542" spans="1:5" x14ac:dyDescent="0.2">
      <c r="A542" s="210"/>
      <c r="B542" s="210"/>
      <c r="C542" s="210"/>
      <c r="D542" s="210"/>
      <c r="E542" s="210"/>
    </row>
    <row r="543" spans="1:5" x14ac:dyDescent="0.2">
      <c r="A543" s="210"/>
      <c r="B543" s="210"/>
      <c r="C543" s="210"/>
      <c r="D543" s="210"/>
      <c r="E543" s="210"/>
    </row>
    <row r="544" spans="1:5" x14ac:dyDescent="0.2">
      <c r="A544" s="210"/>
      <c r="B544" s="210"/>
      <c r="C544" s="210"/>
      <c r="D544" s="210"/>
      <c r="E544" s="210"/>
    </row>
    <row r="545" spans="1:5" x14ac:dyDescent="0.2">
      <c r="A545" s="210"/>
      <c r="B545" s="210"/>
      <c r="C545" s="210"/>
      <c r="D545" s="210"/>
      <c r="E545" s="210"/>
    </row>
    <row r="546" spans="1:5" x14ac:dyDescent="0.2">
      <c r="A546" s="210"/>
      <c r="B546" s="210"/>
      <c r="C546" s="210"/>
      <c r="D546" s="210"/>
      <c r="E546" s="210"/>
    </row>
    <row r="547" spans="1:5" x14ac:dyDescent="0.2">
      <c r="A547" s="210"/>
      <c r="B547" s="210"/>
      <c r="C547" s="210"/>
      <c r="D547" s="210"/>
      <c r="E547" s="210"/>
    </row>
    <row r="548" spans="1:5" x14ac:dyDescent="0.2">
      <c r="A548" s="210"/>
      <c r="B548" s="210"/>
      <c r="C548" s="210"/>
      <c r="D548" s="210"/>
      <c r="E548" s="210"/>
    </row>
    <row r="549" spans="1:5" x14ac:dyDescent="0.2">
      <c r="A549" s="210"/>
      <c r="B549" s="210"/>
      <c r="C549" s="210"/>
      <c r="D549" s="210"/>
      <c r="E549" s="210"/>
    </row>
    <row r="550" spans="1:5" x14ac:dyDescent="0.2">
      <c r="A550" s="210"/>
      <c r="B550" s="210"/>
      <c r="C550" s="210"/>
      <c r="D550" s="210"/>
      <c r="E550" s="210"/>
    </row>
    <row r="551" spans="1:5" x14ac:dyDescent="0.2">
      <c r="A551" s="210"/>
      <c r="B551" s="210"/>
      <c r="C551" s="210"/>
      <c r="D551" s="210"/>
      <c r="E551" s="210"/>
    </row>
    <row r="552" spans="1:5" x14ac:dyDescent="0.2">
      <c r="A552" s="210"/>
      <c r="B552" s="210"/>
      <c r="C552" s="210"/>
      <c r="D552" s="210"/>
      <c r="E552" s="210"/>
    </row>
    <row r="553" spans="1:5" x14ac:dyDescent="0.2">
      <c r="A553" s="210"/>
      <c r="B553" s="210"/>
      <c r="C553" s="210"/>
      <c r="D553" s="210"/>
      <c r="E553" s="210"/>
    </row>
    <row r="554" spans="1:5" x14ac:dyDescent="0.2">
      <c r="A554" s="210"/>
      <c r="B554" s="210"/>
      <c r="C554" s="210"/>
      <c r="D554" s="210"/>
      <c r="E554" s="210"/>
    </row>
    <row r="555" spans="1:5" x14ac:dyDescent="0.2">
      <c r="A555" s="210"/>
      <c r="B555" s="210"/>
      <c r="C555" s="210"/>
      <c r="D555" s="210"/>
      <c r="E555" s="210"/>
    </row>
    <row r="556" spans="1:5" x14ac:dyDescent="0.2">
      <c r="A556" s="210"/>
      <c r="B556" s="210"/>
      <c r="C556" s="210"/>
      <c r="D556" s="210"/>
      <c r="E556" s="210"/>
    </row>
    <row r="557" spans="1:5" x14ac:dyDescent="0.2">
      <c r="A557" s="210"/>
      <c r="B557" s="210"/>
      <c r="C557" s="210"/>
      <c r="D557" s="210"/>
      <c r="E557" s="210"/>
    </row>
    <row r="558" spans="1:5" x14ac:dyDescent="0.2">
      <c r="A558" s="210"/>
      <c r="B558" s="210"/>
      <c r="C558" s="210"/>
      <c r="D558" s="210"/>
      <c r="E558" s="210"/>
    </row>
    <row r="559" spans="1:5" x14ac:dyDescent="0.2">
      <c r="A559" s="210"/>
      <c r="B559" s="210"/>
      <c r="C559" s="210"/>
      <c r="D559" s="210"/>
      <c r="E559" s="210"/>
    </row>
    <row r="560" spans="1:5" x14ac:dyDescent="0.2">
      <c r="A560" s="210"/>
      <c r="B560" s="210"/>
      <c r="C560" s="210"/>
      <c r="D560" s="210"/>
      <c r="E560" s="210"/>
    </row>
    <row r="561" spans="1:5" x14ac:dyDescent="0.2">
      <c r="A561" s="210"/>
      <c r="B561" s="210"/>
      <c r="C561" s="210"/>
      <c r="D561" s="210"/>
      <c r="E561" s="210"/>
    </row>
    <row r="562" spans="1:5" x14ac:dyDescent="0.2">
      <c r="A562" s="210"/>
      <c r="B562" s="210"/>
      <c r="C562" s="210"/>
      <c r="D562" s="210"/>
      <c r="E562" s="210"/>
    </row>
    <row r="563" spans="1:5" x14ac:dyDescent="0.2">
      <c r="A563" s="210"/>
      <c r="B563" s="210"/>
      <c r="C563" s="210"/>
      <c r="D563" s="210"/>
      <c r="E563" s="210"/>
    </row>
    <row r="564" spans="1:5" x14ac:dyDescent="0.2">
      <c r="A564" s="210"/>
      <c r="B564" s="210"/>
      <c r="C564" s="210"/>
      <c r="D564" s="210"/>
      <c r="E564" s="210"/>
    </row>
    <row r="565" spans="1:5" x14ac:dyDescent="0.2">
      <c r="A565" s="210"/>
      <c r="B565" s="210"/>
      <c r="C565" s="210"/>
      <c r="D565" s="210"/>
      <c r="E565" s="210"/>
    </row>
    <row r="566" spans="1:5" x14ac:dyDescent="0.2">
      <c r="A566" s="210"/>
      <c r="B566" s="210"/>
      <c r="C566" s="210"/>
      <c r="D566" s="210"/>
      <c r="E566" s="210"/>
    </row>
    <row r="567" spans="1:5" x14ac:dyDescent="0.2">
      <c r="A567" s="210"/>
      <c r="B567" s="210"/>
      <c r="C567" s="210"/>
      <c r="D567" s="210"/>
      <c r="E567" s="210"/>
    </row>
    <row r="568" spans="1:5" x14ac:dyDescent="0.2">
      <c r="A568" s="210"/>
      <c r="B568" s="210"/>
      <c r="C568" s="210"/>
      <c r="D568" s="210"/>
      <c r="E568" s="210"/>
    </row>
    <row r="569" spans="1:5" x14ac:dyDescent="0.2">
      <c r="A569" s="210"/>
      <c r="B569" s="210"/>
      <c r="C569" s="210"/>
      <c r="D569" s="210"/>
      <c r="E569" s="210"/>
    </row>
    <row r="570" spans="1:5" x14ac:dyDescent="0.2">
      <c r="A570" s="210"/>
      <c r="B570" s="210"/>
      <c r="C570" s="210"/>
      <c r="D570" s="210"/>
      <c r="E570" s="210"/>
    </row>
    <row r="571" spans="1:5" x14ac:dyDescent="0.2">
      <c r="A571" s="210"/>
      <c r="B571" s="210"/>
      <c r="C571" s="210"/>
      <c r="D571" s="210"/>
      <c r="E571" s="210"/>
    </row>
    <row r="572" spans="1:5" x14ac:dyDescent="0.2">
      <c r="A572" s="210"/>
      <c r="B572" s="210"/>
      <c r="C572" s="210"/>
      <c r="D572" s="210"/>
      <c r="E572" s="210"/>
    </row>
    <row r="573" spans="1:5" x14ac:dyDescent="0.2">
      <c r="A573" s="210"/>
      <c r="B573" s="210"/>
      <c r="C573" s="210"/>
      <c r="D573" s="210"/>
      <c r="E573" s="210"/>
    </row>
    <row r="574" spans="1:5" x14ac:dyDescent="0.2">
      <c r="A574" s="210"/>
      <c r="B574" s="210"/>
      <c r="C574" s="210"/>
      <c r="D574" s="210"/>
      <c r="E574" s="210"/>
    </row>
    <row r="575" spans="1:5" x14ac:dyDescent="0.2">
      <c r="A575" s="210"/>
      <c r="B575" s="210"/>
      <c r="C575" s="210"/>
      <c r="D575" s="210"/>
      <c r="E575" s="210"/>
    </row>
    <row r="576" spans="1:5" x14ac:dyDescent="0.2">
      <c r="A576" s="210"/>
      <c r="B576" s="210"/>
      <c r="C576" s="210"/>
      <c r="D576" s="210"/>
      <c r="E576" s="210"/>
    </row>
    <row r="577" spans="1:5" x14ac:dyDescent="0.2">
      <c r="A577" s="210"/>
      <c r="B577" s="210"/>
      <c r="C577" s="210"/>
      <c r="D577" s="210"/>
      <c r="E577" s="210"/>
    </row>
    <row r="578" spans="1:5" x14ac:dyDescent="0.2">
      <c r="A578" s="210"/>
      <c r="B578" s="210"/>
      <c r="C578" s="210"/>
      <c r="D578" s="210"/>
      <c r="E578" s="210"/>
    </row>
    <row r="579" spans="1:5" x14ac:dyDescent="0.2">
      <c r="A579" s="210"/>
      <c r="B579" s="210"/>
      <c r="C579" s="210"/>
      <c r="D579" s="210"/>
      <c r="E579" s="210"/>
    </row>
    <row r="580" spans="1:5" x14ac:dyDescent="0.2">
      <c r="A580" s="210"/>
      <c r="B580" s="210"/>
      <c r="C580" s="210"/>
      <c r="D580" s="210"/>
      <c r="E580" s="210"/>
    </row>
    <row r="581" spans="1:5" x14ac:dyDescent="0.2">
      <c r="A581" s="210"/>
      <c r="B581" s="210"/>
      <c r="C581" s="210"/>
      <c r="D581" s="210"/>
      <c r="E581" s="210"/>
    </row>
    <row r="582" spans="1:5" x14ac:dyDescent="0.2">
      <c r="A582" s="210"/>
      <c r="B582" s="210"/>
      <c r="C582" s="210"/>
      <c r="D582" s="210"/>
      <c r="E582" s="210"/>
    </row>
    <row r="583" spans="1:5" x14ac:dyDescent="0.2">
      <c r="A583" s="210"/>
      <c r="B583" s="210"/>
      <c r="C583" s="210"/>
      <c r="D583" s="210"/>
      <c r="E583" s="210"/>
    </row>
    <row r="584" spans="1:5" x14ac:dyDescent="0.2">
      <c r="A584" s="210"/>
      <c r="B584" s="210"/>
      <c r="C584" s="210"/>
      <c r="D584" s="210"/>
      <c r="E584" s="210"/>
    </row>
    <row r="585" spans="1:5" x14ac:dyDescent="0.2">
      <c r="A585" s="210"/>
      <c r="B585" s="210"/>
      <c r="C585" s="210"/>
      <c r="D585" s="210"/>
      <c r="E585" s="210"/>
    </row>
    <row r="586" spans="1:5" x14ac:dyDescent="0.2">
      <c r="A586" s="210"/>
      <c r="B586" s="210"/>
      <c r="C586" s="210"/>
      <c r="D586" s="210"/>
      <c r="E586" s="210"/>
    </row>
    <row r="587" spans="1:5" x14ac:dyDescent="0.2">
      <c r="A587" s="210"/>
      <c r="B587" s="210"/>
      <c r="C587" s="210"/>
      <c r="D587" s="210"/>
      <c r="E587" s="210"/>
    </row>
    <row r="588" spans="1:5" x14ac:dyDescent="0.2">
      <c r="A588" s="210"/>
      <c r="B588" s="210"/>
      <c r="C588" s="210"/>
      <c r="D588" s="210"/>
      <c r="E588" s="210"/>
    </row>
    <row r="589" spans="1:5" x14ac:dyDescent="0.2">
      <c r="A589" s="210"/>
      <c r="B589" s="210"/>
      <c r="C589" s="210"/>
      <c r="D589" s="210"/>
      <c r="E589" s="210"/>
    </row>
    <row r="590" spans="1:5" x14ac:dyDescent="0.2">
      <c r="A590" s="210"/>
      <c r="B590" s="210"/>
      <c r="C590" s="210"/>
      <c r="D590" s="210"/>
      <c r="E590" s="210"/>
    </row>
    <row r="591" spans="1:5" x14ac:dyDescent="0.2">
      <c r="A591" s="210"/>
      <c r="B591" s="210"/>
      <c r="C591" s="210"/>
      <c r="D591" s="210"/>
      <c r="E591" s="210"/>
    </row>
    <row r="592" spans="1:5" x14ac:dyDescent="0.2">
      <c r="A592" s="210"/>
      <c r="B592" s="210"/>
      <c r="C592" s="210"/>
      <c r="D592" s="210"/>
      <c r="E592" s="210"/>
    </row>
    <row r="593" spans="1:5" x14ac:dyDescent="0.2">
      <c r="A593" s="210"/>
      <c r="B593" s="210"/>
      <c r="C593" s="210"/>
      <c r="D593" s="210"/>
      <c r="E593" s="210"/>
    </row>
    <row r="594" spans="1:5" x14ac:dyDescent="0.2">
      <c r="A594" s="210"/>
      <c r="B594" s="210"/>
      <c r="C594" s="210"/>
      <c r="D594" s="210"/>
      <c r="E594" s="210"/>
    </row>
    <row r="595" spans="1:5" x14ac:dyDescent="0.2">
      <c r="A595" s="210"/>
      <c r="B595" s="210"/>
      <c r="C595" s="210"/>
      <c r="D595" s="210"/>
      <c r="E595" s="210"/>
    </row>
    <row r="596" spans="1:5" x14ac:dyDescent="0.2">
      <c r="A596" s="210"/>
      <c r="B596" s="210"/>
      <c r="C596" s="210"/>
      <c r="D596" s="210"/>
      <c r="E596" s="210"/>
    </row>
    <row r="597" spans="1:5" x14ac:dyDescent="0.2">
      <c r="A597" s="210"/>
      <c r="B597" s="210"/>
      <c r="C597" s="210"/>
      <c r="D597" s="210"/>
      <c r="E597" s="210"/>
    </row>
    <row r="598" spans="1:5" x14ac:dyDescent="0.2">
      <c r="A598" s="210"/>
      <c r="B598" s="210"/>
      <c r="C598" s="210"/>
      <c r="D598" s="210"/>
      <c r="E598" s="210"/>
    </row>
    <row r="599" spans="1:5" x14ac:dyDescent="0.2">
      <c r="A599" s="210"/>
      <c r="B599" s="210"/>
      <c r="C599" s="210"/>
      <c r="D599" s="210"/>
      <c r="E599" s="210"/>
    </row>
    <row r="600" spans="1:5" x14ac:dyDescent="0.2">
      <c r="A600" s="210"/>
      <c r="B600" s="210"/>
      <c r="C600" s="210"/>
      <c r="D600" s="210"/>
      <c r="E600" s="210"/>
    </row>
    <row r="601" spans="1:5" x14ac:dyDescent="0.2">
      <c r="A601" s="210"/>
      <c r="B601" s="210"/>
      <c r="C601" s="210"/>
      <c r="D601" s="210"/>
      <c r="E601" s="210"/>
    </row>
    <row r="602" spans="1:5" x14ac:dyDescent="0.2">
      <c r="A602" s="210"/>
      <c r="B602" s="210"/>
      <c r="C602" s="210"/>
      <c r="D602" s="210"/>
      <c r="E602" s="210"/>
    </row>
    <row r="603" spans="1:5" x14ac:dyDescent="0.2">
      <c r="A603" s="210"/>
      <c r="B603" s="210"/>
      <c r="C603" s="210"/>
      <c r="D603" s="210"/>
      <c r="E603" s="210"/>
    </row>
    <row r="604" spans="1:5" x14ac:dyDescent="0.2">
      <c r="A604" s="210"/>
      <c r="B604" s="210"/>
      <c r="C604" s="210"/>
      <c r="D604" s="210"/>
      <c r="E604" s="210"/>
    </row>
    <row r="605" spans="1:5" x14ac:dyDescent="0.2">
      <c r="A605" s="210"/>
      <c r="B605" s="210"/>
      <c r="C605" s="210"/>
      <c r="D605" s="210"/>
      <c r="E605" s="210"/>
    </row>
    <row r="606" spans="1:5" x14ac:dyDescent="0.2">
      <c r="A606" s="210"/>
      <c r="B606" s="210"/>
      <c r="C606" s="210"/>
      <c r="D606" s="210"/>
      <c r="E606" s="210"/>
    </row>
    <row r="607" spans="1:5" x14ac:dyDescent="0.2">
      <c r="A607" s="210"/>
      <c r="B607" s="210"/>
      <c r="C607" s="210"/>
      <c r="D607" s="210"/>
      <c r="E607" s="210"/>
    </row>
    <row r="608" spans="1:5" x14ac:dyDescent="0.2">
      <c r="A608" s="210"/>
      <c r="B608" s="210"/>
      <c r="C608" s="210"/>
      <c r="D608" s="210"/>
      <c r="E608" s="210"/>
    </row>
    <row r="609" spans="1:5" x14ac:dyDescent="0.2">
      <c r="A609" s="210"/>
      <c r="B609" s="210"/>
      <c r="C609" s="210"/>
      <c r="D609" s="210"/>
      <c r="E609" s="210"/>
    </row>
    <row r="610" spans="1:5" x14ac:dyDescent="0.2">
      <c r="A610" s="210"/>
      <c r="B610" s="210"/>
      <c r="C610" s="210"/>
      <c r="D610" s="210"/>
      <c r="E610" s="210"/>
    </row>
    <row r="611" spans="1:5" x14ac:dyDescent="0.2">
      <c r="A611" s="210"/>
      <c r="B611" s="210"/>
      <c r="C611" s="210"/>
      <c r="D611" s="210"/>
      <c r="E611" s="210"/>
    </row>
    <row r="612" spans="1:5" x14ac:dyDescent="0.2">
      <c r="A612" s="210"/>
      <c r="B612" s="210"/>
      <c r="C612" s="210"/>
      <c r="D612" s="210"/>
      <c r="E612" s="210"/>
    </row>
    <row r="613" spans="1:5" x14ac:dyDescent="0.2">
      <c r="A613" s="210"/>
      <c r="B613" s="210"/>
      <c r="C613" s="210"/>
      <c r="D613" s="210"/>
      <c r="E613" s="210"/>
    </row>
    <row r="614" spans="1:5" x14ac:dyDescent="0.2">
      <c r="A614" s="210"/>
      <c r="B614" s="210"/>
      <c r="C614" s="210"/>
      <c r="D614" s="210"/>
      <c r="E614" s="210"/>
    </row>
    <row r="615" spans="1:5" x14ac:dyDescent="0.2">
      <c r="A615" s="210"/>
      <c r="B615" s="210"/>
      <c r="C615" s="210"/>
      <c r="D615" s="210"/>
      <c r="E615" s="210"/>
    </row>
    <row r="616" spans="1:5" x14ac:dyDescent="0.2">
      <c r="A616" s="210"/>
      <c r="B616" s="210"/>
      <c r="C616" s="210"/>
      <c r="D616" s="210"/>
      <c r="E616" s="210"/>
    </row>
    <row r="617" spans="1:5" x14ac:dyDescent="0.2">
      <c r="A617" s="210"/>
      <c r="B617" s="210"/>
      <c r="C617" s="210"/>
      <c r="D617" s="210"/>
      <c r="E617" s="210"/>
    </row>
    <row r="618" spans="1:5" x14ac:dyDescent="0.2">
      <c r="A618" s="210"/>
      <c r="B618" s="210"/>
      <c r="C618" s="210"/>
      <c r="D618" s="210"/>
      <c r="E618" s="210"/>
    </row>
    <row r="619" spans="1:5" x14ac:dyDescent="0.2">
      <c r="A619" s="210"/>
      <c r="B619" s="210"/>
      <c r="C619" s="210"/>
      <c r="D619" s="210"/>
      <c r="E619" s="210"/>
    </row>
    <row r="620" spans="1:5" x14ac:dyDescent="0.2">
      <c r="A620" s="210"/>
      <c r="B620" s="210"/>
      <c r="C620" s="210"/>
      <c r="D620" s="210"/>
      <c r="E620" s="210"/>
    </row>
    <row r="621" spans="1:5" x14ac:dyDescent="0.2">
      <c r="A621" s="210"/>
      <c r="B621" s="210"/>
      <c r="C621" s="210"/>
      <c r="D621" s="210"/>
      <c r="E621" s="210"/>
    </row>
    <row r="622" spans="1:5" x14ac:dyDescent="0.2">
      <c r="A622" s="210"/>
      <c r="B622" s="210"/>
      <c r="C622" s="210"/>
      <c r="D622" s="210"/>
      <c r="E622" s="210"/>
    </row>
    <row r="623" spans="1:5" x14ac:dyDescent="0.2">
      <c r="A623" s="210"/>
      <c r="B623" s="210"/>
      <c r="C623" s="210"/>
      <c r="D623" s="210"/>
      <c r="E623" s="210"/>
    </row>
    <row r="624" spans="1:5" x14ac:dyDescent="0.2">
      <c r="A624" s="210"/>
      <c r="B624" s="210"/>
      <c r="C624" s="210"/>
      <c r="D624" s="210"/>
      <c r="E624" s="210"/>
    </row>
    <row r="625" spans="1:5" x14ac:dyDescent="0.2">
      <c r="A625" s="210"/>
      <c r="B625" s="210"/>
      <c r="C625" s="210"/>
      <c r="D625" s="210"/>
      <c r="E625" s="210"/>
    </row>
    <row r="626" spans="1:5" x14ac:dyDescent="0.2">
      <c r="A626" s="210"/>
      <c r="B626" s="210"/>
      <c r="C626" s="210"/>
      <c r="D626" s="210"/>
      <c r="E626" s="210"/>
    </row>
    <row r="627" spans="1:5" x14ac:dyDescent="0.2">
      <c r="A627" s="210"/>
      <c r="B627" s="210"/>
      <c r="C627" s="210"/>
      <c r="D627" s="210"/>
      <c r="E627" s="210"/>
    </row>
    <row r="628" spans="1:5" x14ac:dyDescent="0.2">
      <c r="A628" s="210"/>
      <c r="B628" s="210"/>
      <c r="C628" s="210"/>
      <c r="D628" s="210"/>
      <c r="E628" s="210"/>
    </row>
    <row r="629" spans="1:5" x14ac:dyDescent="0.2">
      <c r="A629" s="210"/>
      <c r="B629" s="210"/>
      <c r="C629" s="210"/>
      <c r="D629" s="210"/>
      <c r="E629" s="210"/>
    </row>
    <row r="630" spans="1:5" x14ac:dyDescent="0.2">
      <c r="A630" s="210"/>
      <c r="B630" s="210"/>
      <c r="C630" s="210"/>
      <c r="D630" s="210"/>
      <c r="E630" s="210"/>
    </row>
    <row r="631" spans="1:5" x14ac:dyDescent="0.2">
      <c r="A631" s="210"/>
      <c r="B631" s="210"/>
      <c r="C631" s="210"/>
      <c r="D631" s="210"/>
      <c r="E631" s="210"/>
    </row>
    <row r="632" spans="1:5" x14ac:dyDescent="0.2">
      <c r="A632" s="210"/>
      <c r="B632" s="210"/>
      <c r="C632" s="210"/>
      <c r="D632" s="210"/>
      <c r="E632" s="210"/>
    </row>
    <row r="633" spans="1:5" x14ac:dyDescent="0.2">
      <c r="A633" s="210"/>
      <c r="B633" s="210"/>
      <c r="C633" s="210"/>
      <c r="D633" s="210"/>
      <c r="E633" s="210"/>
    </row>
    <row r="634" spans="1:5" x14ac:dyDescent="0.2">
      <c r="A634" s="210"/>
      <c r="B634" s="210"/>
      <c r="C634" s="210"/>
      <c r="D634" s="210"/>
      <c r="E634" s="210"/>
    </row>
    <row r="635" spans="1:5" x14ac:dyDescent="0.2">
      <c r="A635" s="210"/>
      <c r="B635" s="210"/>
      <c r="C635" s="210"/>
      <c r="D635" s="210"/>
      <c r="E635" s="210"/>
    </row>
    <row r="636" spans="1:5" x14ac:dyDescent="0.2">
      <c r="A636" s="210"/>
      <c r="B636" s="210"/>
      <c r="C636" s="210"/>
      <c r="D636" s="210"/>
      <c r="E636" s="210"/>
    </row>
    <row r="637" spans="1:5" x14ac:dyDescent="0.2">
      <c r="A637" s="210"/>
      <c r="B637" s="210"/>
      <c r="C637" s="210"/>
      <c r="D637" s="210"/>
      <c r="E637" s="210"/>
    </row>
    <row r="638" spans="1:5" x14ac:dyDescent="0.2">
      <c r="A638" s="210"/>
      <c r="B638" s="210"/>
      <c r="C638" s="210"/>
      <c r="D638" s="210"/>
      <c r="E638" s="210"/>
    </row>
    <row r="639" spans="1:5" x14ac:dyDescent="0.2">
      <c r="A639" s="210"/>
      <c r="B639" s="210"/>
      <c r="C639" s="210"/>
      <c r="D639" s="210"/>
      <c r="E639" s="210"/>
    </row>
    <row r="640" spans="1:5" x14ac:dyDescent="0.2">
      <c r="A640" s="210"/>
      <c r="B640" s="210"/>
      <c r="C640" s="210"/>
      <c r="D640" s="210"/>
      <c r="E640" s="210"/>
    </row>
    <row r="641" spans="1:5" x14ac:dyDescent="0.2">
      <c r="A641" s="210"/>
      <c r="B641" s="210"/>
      <c r="C641" s="210"/>
      <c r="D641" s="210"/>
      <c r="E641" s="210"/>
    </row>
    <row r="642" spans="1:5" x14ac:dyDescent="0.2">
      <c r="A642" s="210"/>
      <c r="B642" s="210"/>
      <c r="C642" s="210"/>
      <c r="D642" s="210"/>
      <c r="E642" s="210"/>
    </row>
    <row r="643" spans="1:5" x14ac:dyDescent="0.2">
      <c r="A643" s="210"/>
      <c r="B643" s="210"/>
      <c r="C643" s="210"/>
      <c r="D643" s="210"/>
      <c r="E643" s="210"/>
    </row>
    <row r="644" spans="1:5" x14ac:dyDescent="0.2">
      <c r="A644" s="210"/>
      <c r="B644" s="210"/>
      <c r="C644" s="210"/>
      <c r="D644" s="210"/>
      <c r="E644" s="210"/>
    </row>
    <row r="645" spans="1:5" x14ac:dyDescent="0.2">
      <c r="A645" s="210"/>
      <c r="B645" s="210"/>
      <c r="C645" s="210"/>
      <c r="D645" s="210"/>
      <c r="E645" s="210"/>
    </row>
    <row r="646" spans="1:5" x14ac:dyDescent="0.2">
      <c r="A646" s="210"/>
      <c r="B646" s="210"/>
      <c r="C646" s="210"/>
      <c r="D646" s="210"/>
      <c r="E646" s="210"/>
    </row>
    <row r="647" spans="1:5" x14ac:dyDescent="0.2">
      <c r="A647" s="210"/>
      <c r="B647" s="210"/>
      <c r="C647" s="210"/>
      <c r="D647" s="210"/>
      <c r="E647" s="210"/>
    </row>
    <row r="648" spans="1:5" x14ac:dyDescent="0.2">
      <c r="A648" s="210"/>
      <c r="B648" s="210"/>
      <c r="C648" s="210"/>
      <c r="D648" s="210"/>
      <c r="E648" s="210"/>
    </row>
    <row r="649" spans="1:5" x14ac:dyDescent="0.2">
      <c r="A649" s="210"/>
      <c r="B649" s="210"/>
      <c r="C649" s="210"/>
      <c r="D649" s="210"/>
      <c r="E649" s="210"/>
    </row>
    <row r="650" spans="1:5" x14ac:dyDescent="0.2">
      <c r="A650" s="210"/>
      <c r="B650" s="210"/>
      <c r="C650" s="210"/>
      <c r="D650" s="210"/>
      <c r="E650" s="210"/>
    </row>
    <row r="651" spans="1:5" x14ac:dyDescent="0.2">
      <c r="A651" s="210"/>
      <c r="B651" s="210"/>
      <c r="C651" s="210"/>
      <c r="D651" s="210"/>
      <c r="E651" s="210"/>
    </row>
    <row r="652" spans="1:5" x14ac:dyDescent="0.2">
      <c r="A652" s="210"/>
      <c r="B652" s="210"/>
      <c r="C652" s="210"/>
      <c r="D652" s="210"/>
      <c r="E652" s="210"/>
    </row>
    <row r="653" spans="1:5" x14ac:dyDescent="0.2">
      <c r="A653" s="210"/>
      <c r="B653" s="210"/>
      <c r="C653" s="210"/>
      <c r="D653" s="210"/>
      <c r="E653" s="210"/>
    </row>
    <row r="654" spans="1:5" x14ac:dyDescent="0.2">
      <c r="A654" s="210"/>
      <c r="B654" s="210"/>
      <c r="C654" s="210"/>
      <c r="D654" s="210"/>
      <c r="E654" s="210"/>
    </row>
    <row r="655" spans="1:5" x14ac:dyDescent="0.2">
      <c r="A655" s="210"/>
      <c r="B655" s="210"/>
      <c r="C655" s="210"/>
      <c r="D655" s="210"/>
      <c r="E655" s="210"/>
    </row>
    <row r="656" spans="1:5" x14ac:dyDescent="0.2">
      <c r="A656" s="210"/>
      <c r="B656" s="210"/>
      <c r="C656" s="210"/>
      <c r="D656" s="210"/>
      <c r="E656" s="210"/>
    </row>
    <row r="657" spans="1:5" x14ac:dyDescent="0.2">
      <c r="A657" s="210"/>
      <c r="B657" s="210"/>
      <c r="C657" s="210"/>
      <c r="D657" s="210"/>
      <c r="E657" s="210"/>
    </row>
    <row r="658" spans="1:5" x14ac:dyDescent="0.2">
      <c r="A658" s="210"/>
      <c r="B658" s="210"/>
      <c r="C658" s="210"/>
      <c r="D658" s="210"/>
      <c r="E658" s="210"/>
    </row>
    <row r="659" spans="1:5" x14ac:dyDescent="0.2">
      <c r="A659" s="210"/>
      <c r="B659" s="210"/>
      <c r="C659" s="210"/>
      <c r="D659" s="210"/>
      <c r="E659" s="210"/>
    </row>
    <row r="660" spans="1:5" x14ac:dyDescent="0.2">
      <c r="A660" s="210"/>
      <c r="B660" s="210"/>
      <c r="C660" s="210"/>
      <c r="D660" s="210"/>
      <c r="E660" s="210"/>
    </row>
    <row r="661" spans="1:5" x14ac:dyDescent="0.2">
      <c r="A661" s="210"/>
      <c r="B661" s="210"/>
      <c r="C661" s="210"/>
      <c r="D661" s="210"/>
      <c r="E661" s="210"/>
    </row>
    <row r="662" spans="1:5" x14ac:dyDescent="0.2">
      <c r="A662" s="210"/>
      <c r="B662" s="210"/>
      <c r="C662" s="210"/>
      <c r="D662" s="210"/>
      <c r="E662" s="210"/>
    </row>
    <row r="663" spans="1:5" x14ac:dyDescent="0.2">
      <c r="A663" s="210"/>
      <c r="B663" s="210"/>
      <c r="C663" s="210"/>
      <c r="D663" s="210"/>
      <c r="E663" s="210"/>
    </row>
    <row r="664" spans="1:5" x14ac:dyDescent="0.2">
      <c r="A664" s="210"/>
      <c r="B664" s="210"/>
      <c r="C664" s="210"/>
      <c r="D664" s="210"/>
      <c r="E664" s="210"/>
    </row>
    <row r="665" spans="1:5" x14ac:dyDescent="0.2">
      <c r="A665" s="210"/>
      <c r="B665" s="210"/>
      <c r="C665" s="210"/>
      <c r="D665" s="210"/>
      <c r="E665" s="210"/>
    </row>
    <row r="666" spans="1:5" x14ac:dyDescent="0.2">
      <c r="A666" s="210"/>
      <c r="B666" s="210"/>
      <c r="C666" s="210"/>
      <c r="D666" s="210"/>
      <c r="E666" s="210"/>
    </row>
    <row r="667" spans="1:5" x14ac:dyDescent="0.2">
      <c r="A667" s="210"/>
      <c r="B667" s="210"/>
      <c r="C667" s="210"/>
      <c r="D667" s="210"/>
      <c r="E667" s="210"/>
    </row>
    <row r="668" spans="1:5" x14ac:dyDescent="0.2">
      <c r="A668" s="210"/>
      <c r="B668" s="210"/>
      <c r="C668" s="210"/>
      <c r="D668" s="210"/>
      <c r="E668" s="210"/>
    </row>
    <row r="669" spans="1:5" x14ac:dyDescent="0.2">
      <c r="A669" s="210"/>
      <c r="B669" s="210"/>
      <c r="C669" s="210"/>
      <c r="D669" s="210"/>
      <c r="E669" s="210"/>
    </row>
    <row r="670" spans="1:5" x14ac:dyDescent="0.2">
      <c r="A670" s="210"/>
      <c r="B670" s="210"/>
      <c r="C670" s="210"/>
      <c r="D670" s="210"/>
      <c r="E670" s="210"/>
    </row>
    <row r="671" spans="1:5" x14ac:dyDescent="0.2">
      <c r="A671" s="210"/>
      <c r="B671" s="210"/>
      <c r="C671" s="210"/>
      <c r="D671" s="210"/>
      <c r="E671" s="210"/>
    </row>
    <row r="672" spans="1:5" x14ac:dyDescent="0.2">
      <c r="A672" s="210"/>
      <c r="B672" s="210"/>
      <c r="C672" s="210"/>
      <c r="D672" s="210"/>
      <c r="E672" s="210"/>
    </row>
    <row r="673" spans="1:5" x14ac:dyDescent="0.2">
      <c r="A673" s="210"/>
      <c r="B673" s="210"/>
      <c r="C673" s="210"/>
      <c r="D673" s="210"/>
      <c r="E673" s="210"/>
    </row>
    <row r="674" spans="1:5" x14ac:dyDescent="0.2">
      <c r="A674" s="210"/>
      <c r="B674" s="210"/>
      <c r="C674" s="210"/>
      <c r="D674" s="210"/>
      <c r="E674" s="210"/>
    </row>
    <row r="675" spans="1:5" x14ac:dyDescent="0.2">
      <c r="A675" s="210"/>
      <c r="B675" s="210"/>
      <c r="C675" s="210"/>
      <c r="D675" s="210"/>
      <c r="E675" s="210"/>
    </row>
    <row r="676" spans="1:5" x14ac:dyDescent="0.2">
      <c r="A676" s="210"/>
      <c r="B676" s="210"/>
      <c r="C676" s="210"/>
      <c r="D676" s="210"/>
      <c r="E676" s="210"/>
    </row>
    <row r="677" spans="1:5" x14ac:dyDescent="0.2">
      <c r="A677" s="210"/>
      <c r="B677" s="210"/>
      <c r="C677" s="210"/>
      <c r="D677" s="210"/>
      <c r="E677" s="210"/>
    </row>
    <row r="678" spans="1:5" x14ac:dyDescent="0.2">
      <c r="A678" s="210"/>
      <c r="B678" s="210"/>
      <c r="C678" s="210"/>
      <c r="D678" s="210"/>
      <c r="E678" s="210"/>
    </row>
    <row r="679" spans="1:5" x14ac:dyDescent="0.2">
      <c r="A679" s="210"/>
      <c r="B679" s="210"/>
      <c r="C679" s="210"/>
      <c r="D679" s="210"/>
      <c r="E679" s="210"/>
    </row>
    <row r="680" spans="1:5" x14ac:dyDescent="0.2">
      <c r="A680" s="210"/>
      <c r="B680" s="210"/>
      <c r="C680" s="210"/>
      <c r="D680" s="210"/>
      <c r="E680" s="210"/>
    </row>
    <row r="681" spans="1:5" x14ac:dyDescent="0.2">
      <c r="A681" s="210"/>
      <c r="B681" s="210"/>
      <c r="C681" s="210"/>
      <c r="D681" s="210"/>
      <c r="E681" s="210"/>
    </row>
    <row r="682" spans="1:5" x14ac:dyDescent="0.2">
      <c r="A682" s="210"/>
      <c r="B682" s="210"/>
      <c r="C682" s="210"/>
      <c r="D682" s="210"/>
      <c r="E682" s="210"/>
    </row>
    <row r="683" spans="1:5" x14ac:dyDescent="0.2">
      <c r="A683" s="210"/>
      <c r="B683" s="210"/>
      <c r="C683" s="210"/>
      <c r="D683" s="210"/>
      <c r="E683" s="210"/>
    </row>
    <row r="684" spans="1:5" x14ac:dyDescent="0.2">
      <c r="A684" s="210"/>
      <c r="B684" s="210"/>
      <c r="C684" s="210"/>
      <c r="D684" s="210"/>
      <c r="E684" s="210"/>
    </row>
    <row r="685" spans="1:5" x14ac:dyDescent="0.2">
      <c r="A685" s="210"/>
      <c r="B685" s="210"/>
      <c r="C685" s="210"/>
      <c r="D685" s="210"/>
      <c r="E685" s="210"/>
    </row>
    <row r="686" spans="1:5" x14ac:dyDescent="0.2">
      <c r="A686" s="210"/>
      <c r="B686" s="210"/>
      <c r="C686" s="210"/>
      <c r="D686" s="210"/>
      <c r="E686" s="210"/>
    </row>
    <row r="687" spans="1:5" x14ac:dyDescent="0.2">
      <c r="A687" s="210"/>
      <c r="B687" s="210"/>
      <c r="C687" s="210"/>
      <c r="D687" s="210"/>
      <c r="E687" s="210"/>
    </row>
    <row r="688" spans="1:5" x14ac:dyDescent="0.2">
      <c r="A688" s="210"/>
      <c r="B688" s="210"/>
      <c r="C688" s="210"/>
      <c r="D688" s="210"/>
      <c r="E688" s="210"/>
    </row>
    <row r="689" spans="1:5" x14ac:dyDescent="0.2">
      <c r="A689" s="210"/>
      <c r="B689" s="210"/>
      <c r="C689" s="210"/>
      <c r="D689" s="210"/>
      <c r="E689" s="210"/>
    </row>
    <row r="690" spans="1:5" x14ac:dyDescent="0.2">
      <c r="A690" s="210"/>
      <c r="B690" s="210"/>
      <c r="C690" s="210"/>
      <c r="D690" s="210"/>
      <c r="E690" s="210"/>
    </row>
    <row r="691" spans="1:5" x14ac:dyDescent="0.2">
      <c r="A691" s="210"/>
      <c r="B691" s="210"/>
      <c r="C691" s="210"/>
      <c r="D691" s="210"/>
      <c r="E691" s="210"/>
    </row>
    <row r="692" spans="1:5" x14ac:dyDescent="0.2">
      <c r="A692" s="210"/>
      <c r="B692" s="210"/>
      <c r="C692" s="210"/>
      <c r="D692" s="210"/>
      <c r="E692" s="210"/>
    </row>
    <row r="693" spans="1:5" x14ac:dyDescent="0.2">
      <c r="A693" s="210"/>
      <c r="B693" s="210"/>
      <c r="C693" s="210"/>
      <c r="D693" s="210"/>
      <c r="E693" s="210"/>
    </row>
    <row r="694" spans="1:5" x14ac:dyDescent="0.2">
      <c r="A694" s="210"/>
      <c r="B694" s="210"/>
      <c r="C694" s="210"/>
      <c r="D694" s="210"/>
      <c r="E694" s="210"/>
    </row>
    <row r="695" spans="1:5" x14ac:dyDescent="0.2">
      <c r="A695" s="210"/>
      <c r="B695" s="210"/>
      <c r="C695" s="210"/>
      <c r="D695" s="210"/>
      <c r="E695" s="210"/>
    </row>
    <row r="696" spans="1:5" x14ac:dyDescent="0.2">
      <c r="A696" s="210"/>
      <c r="B696" s="210"/>
      <c r="C696" s="210"/>
      <c r="D696" s="210"/>
      <c r="E696" s="210"/>
    </row>
    <row r="697" spans="1:5" x14ac:dyDescent="0.2">
      <c r="A697" s="210"/>
      <c r="B697" s="210"/>
      <c r="C697" s="210"/>
      <c r="D697" s="210"/>
      <c r="E697" s="210"/>
    </row>
    <row r="698" spans="1:5" x14ac:dyDescent="0.2">
      <c r="A698" s="210"/>
      <c r="B698" s="210"/>
      <c r="C698" s="210"/>
      <c r="D698" s="210"/>
      <c r="E698" s="210"/>
    </row>
    <row r="699" spans="1:5" x14ac:dyDescent="0.2">
      <c r="A699" s="210"/>
      <c r="B699" s="210"/>
      <c r="C699" s="210"/>
      <c r="D699" s="210"/>
      <c r="E699" s="210"/>
    </row>
    <row r="700" spans="1:5" x14ac:dyDescent="0.2">
      <c r="A700" s="210"/>
      <c r="B700" s="210"/>
      <c r="C700" s="210"/>
      <c r="D700" s="210"/>
      <c r="E700" s="210"/>
    </row>
    <row r="701" spans="1:5" x14ac:dyDescent="0.2">
      <c r="A701" s="210"/>
      <c r="B701" s="210"/>
      <c r="C701" s="210"/>
      <c r="D701" s="210"/>
      <c r="E701" s="210"/>
    </row>
    <row r="702" spans="1:5" x14ac:dyDescent="0.2">
      <c r="A702" s="210"/>
      <c r="B702" s="210"/>
      <c r="C702" s="210"/>
      <c r="D702" s="210"/>
      <c r="E702" s="210"/>
    </row>
    <row r="703" spans="1:5" x14ac:dyDescent="0.2">
      <c r="A703" s="210"/>
      <c r="B703" s="210"/>
      <c r="C703" s="210"/>
      <c r="D703" s="210"/>
      <c r="E703" s="210"/>
    </row>
    <row r="704" spans="1:5" x14ac:dyDescent="0.2">
      <c r="A704" s="210"/>
      <c r="B704" s="210"/>
      <c r="C704" s="210"/>
      <c r="D704" s="210"/>
      <c r="E704" s="210"/>
    </row>
    <row r="705" spans="1:5" x14ac:dyDescent="0.2">
      <c r="A705" s="210"/>
      <c r="B705" s="210"/>
      <c r="C705" s="210"/>
      <c r="D705" s="210"/>
      <c r="E705" s="210"/>
    </row>
    <row r="706" spans="1:5" x14ac:dyDescent="0.2">
      <c r="A706" s="210"/>
      <c r="B706" s="210"/>
      <c r="C706" s="210"/>
      <c r="D706" s="210"/>
      <c r="E706" s="210"/>
    </row>
    <row r="707" spans="1:5" x14ac:dyDescent="0.2">
      <c r="A707" s="210"/>
      <c r="B707" s="210"/>
      <c r="C707" s="210"/>
      <c r="D707" s="210"/>
      <c r="E707" s="210"/>
    </row>
    <row r="708" spans="1:5" x14ac:dyDescent="0.2">
      <c r="A708" s="210"/>
      <c r="B708" s="210"/>
      <c r="C708" s="210"/>
      <c r="D708" s="210"/>
      <c r="E708" s="210"/>
    </row>
    <row r="709" spans="1:5" x14ac:dyDescent="0.2">
      <c r="A709" s="210"/>
      <c r="B709" s="210"/>
      <c r="C709" s="210"/>
      <c r="D709" s="210"/>
      <c r="E709" s="210"/>
    </row>
    <row r="710" spans="1:5" x14ac:dyDescent="0.2">
      <c r="A710" s="210"/>
      <c r="B710" s="210"/>
      <c r="C710" s="210"/>
      <c r="D710" s="210"/>
      <c r="E710" s="210"/>
    </row>
    <row r="711" spans="1:5" x14ac:dyDescent="0.2">
      <c r="A711" s="210"/>
      <c r="B711" s="210"/>
      <c r="C711" s="210"/>
      <c r="D711" s="210"/>
      <c r="E711" s="210"/>
    </row>
    <row r="712" spans="1:5" x14ac:dyDescent="0.2">
      <c r="A712" s="210"/>
      <c r="B712" s="210"/>
      <c r="C712" s="210"/>
      <c r="D712" s="210"/>
      <c r="E712" s="210"/>
    </row>
    <row r="713" spans="1:5" x14ac:dyDescent="0.2">
      <c r="A713" s="210"/>
      <c r="B713" s="210"/>
      <c r="C713" s="210"/>
      <c r="D713" s="210"/>
      <c r="E713" s="210"/>
    </row>
    <row r="714" spans="1:5" x14ac:dyDescent="0.2">
      <c r="A714" s="210"/>
      <c r="B714" s="210"/>
      <c r="C714" s="210"/>
      <c r="D714" s="210"/>
      <c r="E714" s="210"/>
    </row>
    <row r="715" spans="1:5" x14ac:dyDescent="0.2">
      <c r="A715" s="210"/>
      <c r="B715" s="210"/>
      <c r="C715" s="210"/>
      <c r="D715" s="210"/>
      <c r="E715" s="210"/>
    </row>
    <row r="716" spans="1:5" x14ac:dyDescent="0.2">
      <c r="A716" s="210"/>
      <c r="B716" s="210"/>
      <c r="C716" s="210"/>
      <c r="D716" s="210"/>
      <c r="E716" s="210"/>
    </row>
    <row r="717" spans="1:5" x14ac:dyDescent="0.2">
      <c r="A717" s="210"/>
      <c r="B717" s="210"/>
      <c r="C717" s="210"/>
      <c r="D717" s="210"/>
      <c r="E717" s="210"/>
    </row>
    <row r="718" spans="1:5" x14ac:dyDescent="0.2">
      <c r="A718" s="210"/>
      <c r="B718" s="210"/>
      <c r="C718" s="210"/>
      <c r="D718" s="210"/>
      <c r="E718" s="210"/>
    </row>
    <row r="719" spans="1:5" x14ac:dyDescent="0.2">
      <c r="A719" s="210"/>
      <c r="B719" s="210"/>
      <c r="C719" s="210"/>
      <c r="D719" s="210"/>
      <c r="E719" s="210"/>
    </row>
    <row r="720" spans="1:5" x14ac:dyDescent="0.2">
      <c r="A720" s="210"/>
      <c r="B720" s="210"/>
      <c r="C720" s="210"/>
      <c r="D720" s="210"/>
      <c r="E720" s="210"/>
    </row>
    <row r="721" spans="1:5" x14ac:dyDescent="0.2">
      <c r="A721" s="210"/>
      <c r="B721" s="210"/>
      <c r="C721" s="210"/>
      <c r="D721" s="210"/>
      <c r="E721" s="210"/>
    </row>
    <row r="722" spans="1:5" x14ac:dyDescent="0.2">
      <c r="A722" s="210"/>
      <c r="B722" s="210"/>
      <c r="C722" s="210"/>
      <c r="D722" s="210"/>
      <c r="E722" s="210"/>
    </row>
    <row r="723" spans="1:5" x14ac:dyDescent="0.2">
      <c r="A723" s="210"/>
      <c r="B723" s="210"/>
      <c r="C723" s="210"/>
      <c r="D723" s="210"/>
      <c r="E723" s="210"/>
    </row>
    <row r="724" spans="1:5" x14ac:dyDescent="0.2">
      <c r="A724" s="210"/>
      <c r="B724" s="210"/>
      <c r="C724" s="210"/>
      <c r="D724" s="210"/>
      <c r="E724" s="210"/>
    </row>
    <row r="725" spans="1:5" x14ac:dyDescent="0.2">
      <c r="A725" s="210"/>
      <c r="B725" s="210"/>
      <c r="C725" s="210"/>
      <c r="D725" s="210"/>
      <c r="E725" s="210"/>
    </row>
    <row r="726" spans="1:5" x14ac:dyDescent="0.2">
      <c r="A726" s="210"/>
      <c r="B726" s="210"/>
      <c r="C726" s="210"/>
      <c r="D726" s="210"/>
      <c r="E726" s="210"/>
    </row>
    <row r="727" spans="1:5" x14ac:dyDescent="0.2">
      <c r="A727" s="210"/>
      <c r="B727" s="210"/>
      <c r="C727" s="210"/>
      <c r="D727" s="210"/>
      <c r="E727" s="210"/>
    </row>
    <row r="728" spans="1:5" x14ac:dyDescent="0.2">
      <c r="A728" s="210"/>
      <c r="B728" s="210"/>
      <c r="C728" s="210"/>
      <c r="D728" s="210"/>
      <c r="E728" s="210"/>
    </row>
    <row r="729" spans="1:5" x14ac:dyDescent="0.2">
      <c r="A729" s="210"/>
      <c r="B729" s="210"/>
      <c r="C729" s="210"/>
      <c r="D729" s="210"/>
      <c r="E729" s="210"/>
    </row>
    <row r="730" spans="1:5" x14ac:dyDescent="0.2">
      <c r="A730" s="210"/>
      <c r="B730" s="210"/>
      <c r="C730" s="210"/>
      <c r="D730" s="210"/>
      <c r="E730" s="210"/>
    </row>
    <row r="731" spans="1:5" x14ac:dyDescent="0.2">
      <c r="A731" s="210"/>
      <c r="B731" s="210"/>
      <c r="C731" s="210"/>
      <c r="D731" s="210"/>
      <c r="E731" s="210"/>
    </row>
    <row r="732" spans="1:5" x14ac:dyDescent="0.2">
      <c r="A732" s="210"/>
      <c r="B732" s="210"/>
      <c r="C732" s="210"/>
      <c r="D732" s="210"/>
      <c r="E732" s="210"/>
    </row>
    <row r="733" spans="1:5" x14ac:dyDescent="0.2">
      <c r="A733" s="210"/>
      <c r="B733" s="210"/>
      <c r="C733" s="210"/>
      <c r="D733" s="210"/>
      <c r="E733" s="210"/>
    </row>
    <row r="734" spans="1:5" x14ac:dyDescent="0.2">
      <c r="A734" s="210"/>
      <c r="B734" s="210"/>
      <c r="C734" s="210"/>
      <c r="D734" s="210"/>
      <c r="E734" s="210"/>
    </row>
    <row r="735" spans="1:5" x14ac:dyDescent="0.2">
      <c r="A735" s="210"/>
      <c r="B735" s="210"/>
      <c r="C735" s="210"/>
      <c r="D735" s="210"/>
      <c r="E735" s="210"/>
    </row>
    <row r="736" spans="1:5" x14ac:dyDescent="0.2">
      <c r="A736" s="210"/>
      <c r="B736" s="210"/>
      <c r="C736" s="210"/>
      <c r="D736" s="210"/>
      <c r="E736" s="210"/>
    </row>
    <row r="737" spans="1:5" x14ac:dyDescent="0.2">
      <c r="A737" s="210"/>
      <c r="B737" s="210"/>
      <c r="C737" s="210"/>
      <c r="D737" s="210"/>
      <c r="E737" s="210"/>
    </row>
    <row r="738" spans="1:5" x14ac:dyDescent="0.2">
      <c r="A738" s="210"/>
      <c r="B738" s="210"/>
      <c r="C738" s="210"/>
      <c r="D738" s="210"/>
      <c r="E738" s="210"/>
    </row>
    <row r="739" spans="1:5" x14ac:dyDescent="0.2">
      <c r="A739" s="210"/>
      <c r="B739" s="210"/>
      <c r="C739" s="210"/>
      <c r="D739" s="210"/>
      <c r="E739" s="210"/>
    </row>
    <row r="740" spans="1:5" x14ac:dyDescent="0.2">
      <c r="A740" s="210"/>
      <c r="B740" s="210"/>
      <c r="C740" s="210"/>
      <c r="D740" s="210"/>
      <c r="E740" s="210"/>
    </row>
    <row r="741" spans="1:5" x14ac:dyDescent="0.2">
      <c r="A741" s="210"/>
      <c r="B741" s="210"/>
      <c r="C741" s="210"/>
      <c r="D741" s="210"/>
      <c r="E741" s="210"/>
    </row>
    <row r="742" spans="1:5" x14ac:dyDescent="0.2">
      <c r="A742" s="210"/>
      <c r="B742" s="210"/>
      <c r="C742" s="210"/>
      <c r="D742" s="210"/>
      <c r="E742" s="210"/>
    </row>
    <row r="743" spans="1:5" x14ac:dyDescent="0.2">
      <c r="A743" s="210"/>
      <c r="B743" s="210"/>
      <c r="C743" s="210"/>
      <c r="D743" s="210"/>
      <c r="E743" s="210"/>
    </row>
    <row r="744" spans="1:5" x14ac:dyDescent="0.2">
      <c r="A744" s="210"/>
      <c r="B744" s="210"/>
      <c r="C744" s="210"/>
      <c r="D744" s="210"/>
      <c r="E744" s="210"/>
    </row>
    <row r="745" spans="1:5" x14ac:dyDescent="0.2">
      <c r="A745" s="210"/>
      <c r="B745" s="210"/>
      <c r="C745" s="210"/>
      <c r="D745" s="210"/>
      <c r="E745" s="210"/>
    </row>
    <row r="746" spans="1:5" x14ac:dyDescent="0.2">
      <c r="A746" s="210"/>
      <c r="B746" s="210"/>
      <c r="C746" s="210"/>
      <c r="D746" s="210"/>
      <c r="E746" s="210"/>
    </row>
    <row r="747" spans="1:5" x14ac:dyDescent="0.2">
      <c r="A747" s="210"/>
      <c r="B747" s="210"/>
      <c r="C747" s="210"/>
      <c r="D747" s="210"/>
      <c r="E747" s="210"/>
    </row>
    <row r="748" spans="1:5" x14ac:dyDescent="0.2">
      <c r="A748" s="210"/>
      <c r="B748" s="210"/>
      <c r="C748" s="210"/>
      <c r="D748" s="210"/>
      <c r="E748" s="210"/>
    </row>
    <row r="749" spans="1:5" x14ac:dyDescent="0.2">
      <c r="A749" s="210"/>
      <c r="B749" s="210"/>
      <c r="C749" s="210"/>
      <c r="D749" s="210"/>
      <c r="E749" s="210"/>
    </row>
    <row r="750" spans="1:5" x14ac:dyDescent="0.2">
      <c r="A750" s="210"/>
      <c r="B750" s="210"/>
      <c r="C750" s="210"/>
      <c r="D750" s="210"/>
      <c r="E750" s="210"/>
    </row>
    <row r="751" spans="1:5" x14ac:dyDescent="0.2">
      <c r="A751" s="210"/>
      <c r="B751" s="210"/>
      <c r="C751" s="210"/>
      <c r="D751" s="210"/>
      <c r="E751" s="210"/>
    </row>
    <row r="752" spans="1:5" x14ac:dyDescent="0.2">
      <c r="A752" s="210"/>
      <c r="B752" s="210"/>
      <c r="C752" s="210"/>
      <c r="D752" s="210"/>
      <c r="E752" s="210"/>
    </row>
    <row r="753" spans="1:5" x14ac:dyDescent="0.2">
      <c r="A753" s="210"/>
      <c r="B753" s="210"/>
      <c r="C753" s="210"/>
      <c r="D753" s="210"/>
      <c r="E753" s="210"/>
    </row>
    <row r="754" spans="1:5" x14ac:dyDescent="0.2">
      <c r="A754" s="210"/>
      <c r="B754" s="210"/>
      <c r="C754" s="210"/>
      <c r="D754" s="210"/>
      <c r="E754" s="210"/>
    </row>
    <row r="755" spans="1:5" x14ac:dyDescent="0.2">
      <c r="A755" s="210"/>
      <c r="B755" s="210"/>
      <c r="C755" s="210"/>
      <c r="D755" s="210"/>
      <c r="E755" s="210"/>
    </row>
    <row r="756" spans="1:5" x14ac:dyDescent="0.2">
      <c r="A756" s="210"/>
      <c r="B756" s="210"/>
      <c r="C756" s="210"/>
      <c r="D756" s="210"/>
      <c r="E756" s="210"/>
    </row>
    <row r="757" spans="1:5" x14ac:dyDescent="0.2">
      <c r="A757" s="210"/>
      <c r="B757" s="210"/>
      <c r="C757" s="210"/>
      <c r="D757" s="210"/>
      <c r="E757" s="210"/>
    </row>
    <row r="758" spans="1:5" x14ac:dyDescent="0.2">
      <c r="A758" s="210"/>
      <c r="B758" s="210"/>
      <c r="C758" s="210"/>
      <c r="D758" s="210"/>
      <c r="E758" s="210"/>
    </row>
    <row r="759" spans="1:5" x14ac:dyDescent="0.2">
      <c r="A759" s="210"/>
      <c r="B759" s="210"/>
      <c r="C759" s="210"/>
      <c r="D759" s="210"/>
      <c r="E759" s="210"/>
    </row>
    <row r="760" spans="1:5" x14ac:dyDescent="0.2">
      <c r="A760" s="210"/>
      <c r="B760" s="210"/>
      <c r="C760" s="210"/>
      <c r="D760" s="210"/>
      <c r="E760" s="210"/>
    </row>
    <row r="761" spans="1:5" x14ac:dyDescent="0.2">
      <c r="A761" s="210"/>
      <c r="B761" s="210"/>
      <c r="C761" s="210"/>
      <c r="D761" s="210"/>
      <c r="E761" s="210"/>
    </row>
    <row r="762" spans="1:5" x14ac:dyDescent="0.2">
      <c r="A762" s="210"/>
      <c r="B762" s="210"/>
      <c r="C762" s="210"/>
      <c r="D762" s="210"/>
      <c r="E762" s="210"/>
    </row>
    <row r="763" spans="1:5" x14ac:dyDescent="0.2">
      <c r="A763" s="210"/>
      <c r="B763" s="210"/>
      <c r="C763" s="210"/>
      <c r="D763" s="210"/>
      <c r="E763" s="210"/>
    </row>
    <row r="764" spans="1:5" x14ac:dyDescent="0.2">
      <c r="A764" s="210"/>
      <c r="B764" s="210"/>
      <c r="C764" s="210"/>
      <c r="D764" s="210"/>
      <c r="E764" s="210"/>
    </row>
    <row r="765" spans="1:5" x14ac:dyDescent="0.2">
      <c r="A765" s="210"/>
      <c r="B765" s="210"/>
      <c r="C765" s="210"/>
      <c r="D765" s="210"/>
      <c r="E765" s="210"/>
    </row>
    <row r="766" spans="1:5" x14ac:dyDescent="0.2">
      <c r="A766" s="210"/>
      <c r="B766" s="210"/>
      <c r="C766" s="210"/>
      <c r="D766" s="210"/>
      <c r="E766" s="210"/>
    </row>
    <row r="767" spans="1:5" x14ac:dyDescent="0.2">
      <c r="A767" s="210"/>
      <c r="B767" s="210"/>
      <c r="C767" s="210"/>
      <c r="D767" s="210"/>
      <c r="E767" s="210"/>
    </row>
    <row r="768" spans="1:5" x14ac:dyDescent="0.2">
      <c r="A768" s="210"/>
      <c r="B768" s="210"/>
      <c r="C768" s="210"/>
      <c r="D768" s="210"/>
      <c r="E768" s="210"/>
    </row>
    <row r="769" spans="1:5" x14ac:dyDescent="0.2">
      <c r="A769" s="210"/>
      <c r="B769" s="210"/>
      <c r="C769" s="210"/>
      <c r="D769" s="210"/>
      <c r="E769" s="210"/>
    </row>
    <row r="770" spans="1:5" x14ac:dyDescent="0.2">
      <c r="A770" s="210"/>
      <c r="B770" s="210"/>
      <c r="C770" s="210"/>
      <c r="D770" s="210"/>
      <c r="E770" s="210"/>
    </row>
    <row r="771" spans="1:5" x14ac:dyDescent="0.2">
      <c r="A771" s="210"/>
      <c r="B771" s="210"/>
      <c r="C771" s="210"/>
      <c r="D771" s="210"/>
      <c r="E771" s="210"/>
    </row>
    <row r="772" spans="1:5" x14ac:dyDescent="0.2">
      <c r="A772" s="210"/>
      <c r="B772" s="210"/>
      <c r="C772" s="210"/>
      <c r="D772" s="210"/>
      <c r="E772" s="210"/>
    </row>
    <row r="773" spans="1:5" x14ac:dyDescent="0.2">
      <c r="A773" s="210"/>
      <c r="B773" s="210"/>
      <c r="C773" s="210"/>
      <c r="D773" s="210"/>
      <c r="E773" s="210"/>
    </row>
    <row r="774" spans="1:5" x14ac:dyDescent="0.2">
      <c r="A774" s="210"/>
      <c r="B774" s="210"/>
      <c r="C774" s="210"/>
      <c r="D774" s="210"/>
      <c r="E774" s="210"/>
    </row>
    <row r="775" spans="1:5" x14ac:dyDescent="0.2">
      <c r="A775" s="210"/>
      <c r="B775" s="210"/>
      <c r="C775" s="210"/>
      <c r="D775" s="210"/>
      <c r="E775" s="210"/>
    </row>
    <row r="776" spans="1:5" x14ac:dyDescent="0.2">
      <c r="A776" s="210"/>
      <c r="B776" s="210"/>
      <c r="C776" s="210"/>
      <c r="D776" s="210"/>
      <c r="E776" s="210"/>
    </row>
    <row r="777" spans="1:5" x14ac:dyDescent="0.2">
      <c r="A777" s="210"/>
      <c r="B777" s="210"/>
      <c r="C777" s="210"/>
      <c r="D777" s="210"/>
      <c r="E777" s="210"/>
    </row>
    <row r="778" spans="1:5" x14ac:dyDescent="0.2">
      <c r="A778" s="210"/>
      <c r="B778" s="210"/>
      <c r="C778" s="210"/>
      <c r="D778" s="210"/>
      <c r="E778" s="210"/>
    </row>
    <row r="779" spans="1:5" x14ac:dyDescent="0.2">
      <c r="A779" s="210"/>
      <c r="B779" s="210"/>
      <c r="C779" s="210"/>
      <c r="D779" s="210"/>
      <c r="E779" s="210"/>
    </row>
    <row r="780" spans="1:5" x14ac:dyDescent="0.2">
      <c r="A780" s="210"/>
      <c r="B780" s="210"/>
      <c r="C780" s="210"/>
      <c r="D780" s="210"/>
      <c r="E780" s="210"/>
    </row>
    <row r="781" spans="1:5" x14ac:dyDescent="0.2">
      <c r="A781" s="210"/>
      <c r="B781" s="210"/>
      <c r="C781" s="210"/>
      <c r="D781" s="210"/>
      <c r="E781" s="210"/>
    </row>
    <row r="782" spans="1:5" x14ac:dyDescent="0.2">
      <c r="A782" s="210"/>
      <c r="B782" s="210"/>
      <c r="C782" s="210"/>
      <c r="D782" s="210"/>
      <c r="E782" s="210"/>
    </row>
    <row r="783" spans="1:5" x14ac:dyDescent="0.2">
      <c r="A783" s="210"/>
      <c r="B783" s="210"/>
      <c r="C783" s="210"/>
      <c r="D783" s="210"/>
      <c r="E783" s="210"/>
    </row>
    <row r="784" spans="1:5" x14ac:dyDescent="0.2">
      <c r="A784" s="210"/>
      <c r="B784" s="210"/>
      <c r="C784" s="210"/>
      <c r="D784" s="210"/>
      <c r="E784" s="210"/>
    </row>
    <row r="785" spans="1:5" x14ac:dyDescent="0.2">
      <c r="A785" s="210"/>
      <c r="B785" s="210"/>
      <c r="C785" s="210"/>
      <c r="D785" s="210"/>
      <c r="E785" s="210"/>
    </row>
    <row r="786" spans="1:5" x14ac:dyDescent="0.2">
      <c r="A786" s="210"/>
      <c r="B786" s="210"/>
      <c r="C786" s="210"/>
      <c r="D786" s="210"/>
      <c r="E786" s="210"/>
    </row>
    <row r="787" spans="1:5" x14ac:dyDescent="0.2">
      <c r="A787" s="210"/>
      <c r="B787" s="210"/>
      <c r="C787" s="210"/>
      <c r="D787" s="210"/>
      <c r="E787" s="210"/>
    </row>
    <row r="788" spans="1:5" x14ac:dyDescent="0.2">
      <c r="A788" s="210"/>
      <c r="B788" s="210"/>
      <c r="C788" s="210"/>
      <c r="D788" s="210"/>
      <c r="E788" s="210"/>
    </row>
    <row r="789" spans="1:5" x14ac:dyDescent="0.2">
      <c r="A789" s="210"/>
      <c r="B789" s="210"/>
      <c r="C789" s="210"/>
      <c r="D789" s="210"/>
      <c r="E789" s="210"/>
    </row>
    <row r="790" spans="1:5" x14ac:dyDescent="0.2">
      <c r="A790" s="210"/>
      <c r="B790" s="210"/>
      <c r="C790" s="210"/>
      <c r="D790" s="210"/>
      <c r="E790" s="210"/>
    </row>
    <row r="791" spans="1:5" x14ac:dyDescent="0.2">
      <c r="A791" s="210"/>
      <c r="B791" s="210"/>
      <c r="C791" s="210"/>
      <c r="D791" s="210"/>
      <c r="E791" s="210"/>
    </row>
    <row r="792" spans="1:5" x14ac:dyDescent="0.2">
      <c r="A792" s="210"/>
      <c r="B792" s="210"/>
      <c r="C792" s="210"/>
      <c r="D792" s="210"/>
      <c r="E792" s="210"/>
    </row>
    <row r="793" spans="1:5" x14ac:dyDescent="0.2">
      <c r="A793" s="210"/>
      <c r="B793" s="210"/>
      <c r="C793" s="210"/>
      <c r="D793" s="210"/>
      <c r="E793" s="210"/>
    </row>
    <row r="794" spans="1:5" x14ac:dyDescent="0.2">
      <c r="A794" s="210"/>
      <c r="B794" s="210"/>
      <c r="C794" s="210"/>
      <c r="D794" s="210"/>
      <c r="E794" s="210"/>
    </row>
    <row r="795" spans="1:5" x14ac:dyDescent="0.2">
      <c r="A795" s="210"/>
      <c r="B795" s="210"/>
      <c r="C795" s="210"/>
      <c r="D795" s="210"/>
      <c r="E795" s="210"/>
    </row>
    <row r="796" spans="1:5" x14ac:dyDescent="0.2">
      <c r="A796" s="210"/>
      <c r="B796" s="210"/>
      <c r="C796" s="210"/>
      <c r="D796" s="210"/>
      <c r="E796" s="210"/>
    </row>
    <row r="797" spans="1:5" x14ac:dyDescent="0.2">
      <c r="A797" s="210"/>
      <c r="B797" s="210"/>
      <c r="C797" s="210"/>
      <c r="D797" s="210"/>
      <c r="E797" s="210"/>
    </row>
    <row r="798" spans="1:5" x14ac:dyDescent="0.2">
      <c r="A798" s="210"/>
      <c r="B798" s="210"/>
      <c r="C798" s="210"/>
      <c r="D798" s="210"/>
      <c r="E798" s="210"/>
    </row>
    <row r="799" spans="1:5" x14ac:dyDescent="0.2">
      <c r="A799" s="210"/>
      <c r="B799" s="210"/>
      <c r="C799" s="210"/>
      <c r="D799" s="210"/>
      <c r="E799" s="210"/>
    </row>
    <row r="800" spans="1:5" x14ac:dyDescent="0.2">
      <c r="A800" s="210"/>
      <c r="B800" s="210"/>
      <c r="C800" s="210"/>
      <c r="D800" s="210"/>
      <c r="E800" s="210"/>
    </row>
    <row r="801" spans="1:5" x14ac:dyDescent="0.2">
      <c r="A801" s="210"/>
      <c r="B801" s="210"/>
      <c r="C801" s="210"/>
      <c r="D801" s="210"/>
      <c r="E801" s="210"/>
    </row>
    <row r="802" spans="1:5" x14ac:dyDescent="0.2">
      <c r="A802" s="210"/>
      <c r="B802" s="210"/>
      <c r="C802" s="210"/>
      <c r="D802" s="210"/>
      <c r="E802" s="210"/>
    </row>
    <row r="803" spans="1:5" x14ac:dyDescent="0.2">
      <c r="A803" s="210"/>
      <c r="B803" s="210"/>
      <c r="C803" s="210"/>
      <c r="D803" s="210"/>
      <c r="E803" s="210"/>
    </row>
    <row r="804" spans="1:5" x14ac:dyDescent="0.2">
      <c r="A804" s="210"/>
      <c r="B804" s="210"/>
      <c r="C804" s="210"/>
      <c r="D804" s="210"/>
      <c r="E804" s="210"/>
    </row>
    <row r="805" spans="1:5" x14ac:dyDescent="0.2">
      <c r="A805" s="210"/>
      <c r="B805" s="210"/>
      <c r="C805" s="210"/>
      <c r="D805" s="210"/>
      <c r="E805" s="210"/>
    </row>
    <row r="806" spans="1:5" x14ac:dyDescent="0.2">
      <c r="A806" s="210"/>
      <c r="B806" s="210"/>
      <c r="C806" s="210"/>
      <c r="D806" s="210"/>
      <c r="E806" s="210"/>
    </row>
    <row r="807" spans="1:5" x14ac:dyDescent="0.2">
      <c r="A807" s="210"/>
      <c r="B807" s="210"/>
      <c r="C807" s="210"/>
      <c r="D807" s="210"/>
      <c r="E807" s="210"/>
    </row>
    <row r="808" spans="1:5" x14ac:dyDescent="0.2">
      <c r="A808" s="210"/>
      <c r="B808" s="210"/>
      <c r="C808" s="210"/>
      <c r="D808" s="210"/>
      <c r="E808" s="210"/>
    </row>
    <row r="809" spans="1:5" x14ac:dyDescent="0.2">
      <c r="A809" s="210"/>
      <c r="B809" s="210"/>
      <c r="C809" s="210"/>
      <c r="D809" s="210"/>
      <c r="E809" s="210"/>
    </row>
    <row r="810" spans="1:5" x14ac:dyDescent="0.2">
      <c r="A810" s="210"/>
      <c r="B810" s="210"/>
      <c r="C810" s="210"/>
      <c r="D810" s="210"/>
      <c r="E810" s="210"/>
    </row>
    <row r="811" spans="1:5" x14ac:dyDescent="0.2">
      <c r="A811" s="210"/>
      <c r="B811" s="210"/>
      <c r="C811" s="210"/>
      <c r="D811" s="210"/>
      <c r="E811" s="210"/>
    </row>
    <row r="812" spans="1:5" x14ac:dyDescent="0.2">
      <c r="A812" s="210"/>
      <c r="B812" s="210"/>
      <c r="C812" s="210"/>
      <c r="D812" s="210"/>
      <c r="E812" s="210"/>
    </row>
    <row r="813" spans="1:5" x14ac:dyDescent="0.2">
      <c r="A813" s="210"/>
      <c r="B813" s="210"/>
      <c r="C813" s="210"/>
      <c r="D813" s="210"/>
      <c r="E813" s="210"/>
    </row>
    <row r="814" spans="1:5" x14ac:dyDescent="0.2">
      <c r="A814" s="210"/>
      <c r="B814" s="210"/>
      <c r="C814" s="210"/>
      <c r="D814" s="210"/>
      <c r="E814" s="210"/>
    </row>
    <row r="815" spans="1:5" x14ac:dyDescent="0.2">
      <c r="A815" s="210"/>
      <c r="B815" s="210"/>
      <c r="C815" s="210"/>
      <c r="D815" s="210"/>
      <c r="E815" s="210"/>
    </row>
    <row r="816" spans="1:5" x14ac:dyDescent="0.2">
      <c r="A816" s="210"/>
      <c r="B816" s="210"/>
      <c r="C816" s="210"/>
      <c r="D816" s="210"/>
      <c r="E816" s="210"/>
    </row>
    <row r="817" spans="1:5" x14ac:dyDescent="0.2">
      <c r="A817" s="210"/>
      <c r="B817" s="210"/>
      <c r="C817" s="210"/>
      <c r="D817" s="210"/>
      <c r="E817" s="210"/>
    </row>
    <row r="818" spans="1:5" x14ac:dyDescent="0.2">
      <c r="A818" s="210"/>
      <c r="B818" s="210"/>
      <c r="C818" s="210"/>
      <c r="D818" s="210"/>
      <c r="E818" s="210"/>
    </row>
    <row r="819" spans="1:5" x14ac:dyDescent="0.2">
      <c r="A819" s="210"/>
      <c r="B819" s="210"/>
      <c r="C819" s="210"/>
      <c r="D819" s="210"/>
      <c r="E819" s="210"/>
    </row>
    <row r="820" spans="1:5" x14ac:dyDescent="0.2">
      <c r="A820" s="210"/>
      <c r="B820" s="210"/>
      <c r="C820" s="210"/>
      <c r="D820" s="210"/>
      <c r="E820" s="210"/>
    </row>
    <row r="821" spans="1:5" x14ac:dyDescent="0.2">
      <c r="A821" s="210"/>
      <c r="B821" s="210"/>
      <c r="C821" s="210"/>
      <c r="D821" s="210"/>
      <c r="E821" s="210"/>
    </row>
    <row r="822" spans="1:5" x14ac:dyDescent="0.2">
      <c r="A822" s="210"/>
      <c r="B822" s="210"/>
      <c r="C822" s="210"/>
      <c r="D822" s="210"/>
      <c r="E822" s="210"/>
    </row>
    <row r="823" spans="1:5" x14ac:dyDescent="0.2">
      <c r="A823" s="210"/>
      <c r="B823" s="210"/>
      <c r="C823" s="210"/>
      <c r="D823" s="210"/>
      <c r="E823" s="210"/>
    </row>
    <row r="824" spans="1:5" x14ac:dyDescent="0.2">
      <c r="A824" s="210"/>
      <c r="B824" s="210"/>
      <c r="C824" s="210"/>
      <c r="D824" s="210"/>
      <c r="E824" s="210"/>
    </row>
    <row r="825" spans="1:5" x14ac:dyDescent="0.2">
      <c r="A825" s="210"/>
      <c r="B825" s="210"/>
      <c r="C825" s="210"/>
      <c r="D825" s="210"/>
      <c r="E825" s="210"/>
    </row>
    <row r="826" spans="1:5" x14ac:dyDescent="0.2">
      <c r="A826" s="210"/>
      <c r="B826" s="210"/>
      <c r="C826" s="210"/>
      <c r="D826" s="210"/>
      <c r="E826" s="210"/>
    </row>
    <row r="827" spans="1:5" x14ac:dyDescent="0.2">
      <c r="A827" s="210"/>
      <c r="B827" s="210"/>
      <c r="C827" s="210"/>
      <c r="D827" s="210"/>
      <c r="E827" s="210"/>
    </row>
    <row r="828" spans="1:5" x14ac:dyDescent="0.2">
      <c r="A828" s="210"/>
      <c r="B828" s="210"/>
      <c r="C828" s="210"/>
      <c r="D828" s="210"/>
      <c r="E828" s="210"/>
    </row>
    <row r="829" spans="1:5" x14ac:dyDescent="0.2">
      <c r="A829" s="210"/>
      <c r="B829" s="210"/>
      <c r="C829" s="210"/>
      <c r="D829" s="210"/>
      <c r="E829" s="210"/>
    </row>
    <row r="830" spans="1:5" x14ac:dyDescent="0.2">
      <c r="A830" s="210"/>
      <c r="B830" s="210"/>
      <c r="C830" s="210"/>
      <c r="D830" s="210"/>
      <c r="E830" s="210"/>
    </row>
    <row r="831" spans="1:5" x14ac:dyDescent="0.2">
      <c r="A831" s="210"/>
      <c r="B831" s="210"/>
      <c r="C831" s="210"/>
      <c r="D831" s="210"/>
      <c r="E831" s="210"/>
    </row>
    <row r="832" spans="1:5" x14ac:dyDescent="0.2">
      <c r="A832" s="210"/>
      <c r="B832" s="210"/>
      <c r="C832" s="210"/>
      <c r="D832" s="210"/>
      <c r="E832" s="210"/>
    </row>
    <row r="833" spans="1:5" x14ac:dyDescent="0.2">
      <c r="A833" s="210"/>
      <c r="B833" s="210"/>
      <c r="C833" s="210"/>
      <c r="D833" s="210"/>
      <c r="E833" s="210"/>
    </row>
    <row r="834" spans="1:5" x14ac:dyDescent="0.2">
      <c r="A834" s="210"/>
      <c r="B834" s="210"/>
      <c r="C834" s="210"/>
      <c r="D834" s="210"/>
      <c r="E834" s="210"/>
    </row>
    <row r="835" spans="1:5" x14ac:dyDescent="0.2">
      <c r="A835" s="210"/>
      <c r="B835" s="210"/>
      <c r="C835" s="210"/>
      <c r="D835" s="210"/>
      <c r="E835" s="210"/>
    </row>
    <row r="836" spans="1:5" x14ac:dyDescent="0.2">
      <c r="A836" s="210"/>
      <c r="B836" s="210"/>
      <c r="C836" s="210"/>
      <c r="D836" s="210"/>
      <c r="E836" s="210"/>
    </row>
    <row r="837" spans="1:5" x14ac:dyDescent="0.2">
      <c r="A837" s="210"/>
      <c r="B837" s="210"/>
      <c r="C837" s="210"/>
      <c r="D837" s="210"/>
      <c r="E837" s="210"/>
    </row>
    <row r="838" spans="1:5" x14ac:dyDescent="0.2">
      <c r="A838" s="210"/>
      <c r="B838" s="210"/>
      <c r="C838" s="210"/>
      <c r="D838" s="210"/>
      <c r="E838" s="210"/>
    </row>
    <row r="839" spans="1:5" x14ac:dyDescent="0.2">
      <c r="A839" s="210"/>
      <c r="B839" s="210"/>
      <c r="C839" s="210"/>
      <c r="D839" s="210"/>
      <c r="E839" s="210"/>
    </row>
    <row r="840" spans="1:5" x14ac:dyDescent="0.2">
      <c r="A840" s="210"/>
      <c r="B840" s="210"/>
      <c r="C840" s="210"/>
      <c r="D840" s="210"/>
      <c r="E840" s="210"/>
    </row>
    <row r="841" spans="1:5" x14ac:dyDescent="0.2">
      <c r="A841" s="210"/>
      <c r="B841" s="210"/>
      <c r="C841" s="210"/>
      <c r="D841" s="210"/>
      <c r="E841" s="210"/>
    </row>
    <row r="842" spans="1:5" x14ac:dyDescent="0.2">
      <c r="A842" s="210"/>
      <c r="B842" s="210"/>
      <c r="C842" s="210"/>
      <c r="D842" s="210"/>
      <c r="E842" s="210"/>
    </row>
    <row r="843" spans="1:5" x14ac:dyDescent="0.2">
      <c r="A843" s="210"/>
      <c r="B843" s="210"/>
      <c r="C843" s="210"/>
      <c r="D843" s="210"/>
      <c r="E843" s="210"/>
    </row>
    <row r="844" spans="1:5" x14ac:dyDescent="0.2">
      <c r="A844" s="210"/>
      <c r="B844" s="210"/>
      <c r="C844" s="210"/>
      <c r="D844" s="210"/>
      <c r="E844" s="210"/>
    </row>
    <row r="845" spans="1:5" x14ac:dyDescent="0.2">
      <c r="A845" s="210"/>
      <c r="B845" s="210"/>
      <c r="C845" s="210"/>
      <c r="D845" s="210"/>
      <c r="E845" s="210"/>
    </row>
    <row r="846" spans="1:5" x14ac:dyDescent="0.2">
      <c r="A846" s="210"/>
      <c r="B846" s="210"/>
      <c r="C846" s="210"/>
      <c r="D846" s="210"/>
      <c r="E846" s="210"/>
    </row>
    <row r="847" spans="1:5" x14ac:dyDescent="0.2">
      <c r="A847" s="210"/>
      <c r="B847" s="210"/>
      <c r="C847" s="210"/>
      <c r="D847" s="210"/>
      <c r="E847" s="210"/>
    </row>
    <row r="848" spans="1:5" x14ac:dyDescent="0.2">
      <c r="A848" s="210"/>
      <c r="B848" s="210"/>
      <c r="C848" s="210"/>
      <c r="D848" s="210"/>
      <c r="E848" s="210"/>
    </row>
    <row r="849" spans="1:5" x14ac:dyDescent="0.2">
      <c r="A849" s="210"/>
      <c r="B849" s="210"/>
      <c r="C849" s="210"/>
      <c r="D849" s="210"/>
      <c r="E849" s="210"/>
    </row>
    <row r="850" spans="1:5" x14ac:dyDescent="0.2">
      <c r="A850" s="210"/>
      <c r="B850" s="210"/>
      <c r="C850" s="210"/>
      <c r="D850" s="210"/>
      <c r="E850" s="210"/>
    </row>
    <row r="851" spans="1:5" x14ac:dyDescent="0.2">
      <c r="A851" s="210"/>
      <c r="B851" s="210"/>
      <c r="C851" s="210"/>
      <c r="D851" s="210"/>
      <c r="E851" s="210"/>
    </row>
    <row r="852" spans="1:5" x14ac:dyDescent="0.2">
      <c r="A852" s="210"/>
      <c r="B852" s="210"/>
      <c r="C852" s="210"/>
      <c r="D852" s="210"/>
      <c r="E852" s="210"/>
    </row>
    <row r="853" spans="1:5" x14ac:dyDescent="0.2">
      <c r="A853" s="210"/>
      <c r="B853" s="210"/>
      <c r="C853" s="210"/>
      <c r="D853" s="210"/>
      <c r="E853" s="210"/>
    </row>
    <row r="854" spans="1:5" x14ac:dyDescent="0.2">
      <c r="A854" s="210"/>
      <c r="B854" s="210"/>
      <c r="C854" s="210"/>
      <c r="D854" s="210"/>
      <c r="E854" s="210"/>
    </row>
    <row r="855" spans="1:5" x14ac:dyDescent="0.2">
      <c r="A855" s="210"/>
      <c r="B855" s="210"/>
      <c r="C855" s="210"/>
      <c r="D855" s="210"/>
      <c r="E855" s="210"/>
    </row>
    <row r="856" spans="1:5" x14ac:dyDescent="0.2">
      <c r="A856" s="210"/>
      <c r="B856" s="210"/>
      <c r="C856" s="210"/>
      <c r="D856" s="210"/>
      <c r="E856" s="210"/>
    </row>
    <row r="857" spans="1:5" x14ac:dyDescent="0.2">
      <c r="A857" s="210"/>
      <c r="B857" s="210"/>
      <c r="C857" s="210"/>
      <c r="D857" s="210"/>
      <c r="E857" s="210"/>
    </row>
    <row r="858" spans="1:5" x14ac:dyDescent="0.2">
      <c r="A858" s="210"/>
      <c r="B858" s="210"/>
      <c r="C858" s="210"/>
      <c r="D858" s="210"/>
      <c r="E858" s="210"/>
    </row>
    <row r="859" spans="1:5" x14ac:dyDescent="0.2">
      <c r="A859" s="210"/>
      <c r="B859" s="210"/>
      <c r="C859" s="210"/>
      <c r="D859" s="210"/>
      <c r="E859" s="210"/>
    </row>
    <row r="860" spans="1:5" x14ac:dyDescent="0.2">
      <c r="A860" s="210"/>
      <c r="B860" s="210"/>
      <c r="C860" s="210"/>
      <c r="D860" s="210"/>
      <c r="E860" s="210"/>
    </row>
    <row r="861" spans="1:5" x14ac:dyDescent="0.2">
      <c r="A861" s="210"/>
      <c r="B861" s="210"/>
      <c r="C861" s="210"/>
      <c r="D861" s="210"/>
      <c r="E861" s="210"/>
    </row>
    <row r="862" spans="1:5" x14ac:dyDescent="0.2">
      <c r="A862" s="210"/>
      <c r="B862" s="210"/>
      <c r="C862" s="210"/>
      <c r="D862" s="210"/>
      <c r="E862" s="210"/>
    </row>
    <row r="863" spans="1:5" x14ac:dyDescent="0.2">
      <c r="A863" s="210"/>
      <c r="B863" s="210"/>
      <c r="C863" s="210"/>
      <c r="D863" s="210"/>
      <c r="E863" s="210"/>
    </row>
    <row r="864" spans="1:5" x14ac:dyDescent="0.2">
      <c r="A864" s="210"/>
      <c r="B864" s="210"/>
      <c r="C864" s="210"/>
      <c r="D864" s="210"/>
      <c r="E864" s="210"/>
    </row>
    <row r="865" spans="1:5" x14ac:dyDescent="0.2">
      <c r="A865" s="210"/>
      <c r="B865" s="210"/>
      <c r="C865" s="210"/>
      <c r="D865" s="210"/>
      <c r="E865" s="210"/>
    </row>
    <row r="866" spans="1:5" x14ac:dyDescent="0.2">
      <c r="A866" s="210"/>
      <c r="B866" s="210"/>
      <c r="C866" s="210"/>
      <c r="D866" s="210"/>
      <c r="E866" s="210"/>
    </row>
    <row r="867" spans="1:5" x14ac:dyDescent="0.2">
      <c r="A867" s="210"/>
      <c r="B867" s="210"/>
      <c r="C867" s="210"/>
      <c r="D867" s="210"/>
      <c r="E867" s="210"/>
    </row>
    <row r="868" spans="1:5" x14ac:dyDescent="0.2">
      <c r="A868" s="210"/>
      <c r="B868" s="210"/>
      <c r="C868" s="210"/>
      <c r="D868" s="210"/>
      <c r="E868" s="210"/>
    </row>
    <row r="869" spans="1:5" x14ac:dyDescent="0.2">
      <c r="A869" s="210"/>
      <c r="B869" s="210"/>
      <c r="C869" s="210"/>
      <c r="D869" s="210"/>
      <c r="E869" s="210"/>
    </row>
    <row r="870" spans="1:5" x14ac:dyDescent="0.2">
      <c r="A870" s="210"/>
      <c r="B870" s="210"/>
      <c r="C870" s="210"/>
      <c r="D870" s="210"/>
      <c r="E870" s="210"/>
    </row>
    <row r="871" spans="1:5" x14ac:dyDescent="0.2">
      <c r="A871" s="210"/>
      <c r="B871" s="210"/>
      <c r="C871" s="210"/>
      <c r="D871" s="210"/>
      <c r="E871" s="210"/>
    </row>
    <row r="872" spans="1:5" x14ac:dyDescent="0.2">
      <c r="A872" s="210"/>
      <c r="B872" s="210"/>
      <c r="C872" s="210"/>
      <c r="D872" s="210"/>
      <c r="E872" s="210"/>
    </row>
    <row r="873" spans="1:5" x14ac:dyDescent="0.2">
      <c r="A873" s="210"/>
      <c r="B873" s="210"/>
      <c r="C873" s="210"/>
      <c r="D873" s="210"/>
      <c r="E873" s="210"/>
    </row>
    <row r="874" spans="1:5" x14ac:dyDescent="0.2">
      <c r="A874" s="210"/>
      <c r="B874" s="210"/>
      <c r="C874" s="210"/>
      <c r="D874" s="210"/>
      <c r="E874" s="210"/>
    </row>
  </sheetData>
  <sheetProtection algorithmName="SHA-512" hashValue="SejxRrnH+5EhG1UuVlPREP4oRCOKP16yFxQxtdr5FfcVb2rtIIr1HFy093I7uSekWozKdEVWWpg2ZQINjfpG8A==" saltValue="0RudGCnIu6uupBe7P2MVKg==" spinCount="100000" sheet="1" objects="1" scenarios="1"/>
  <mergeCells count="34">
    <mergeCell ref="A1:B2"/>
    <mergeCell ref="C1:C2"/>
    <mergeCell ref="D1:D2"/>
    <mergeCell ref="A3:B3"/>
    <mergeCell ref="C3:C7"/>
    <mergeCell ref="A4:B4"/>
    <mergeCell ref="A5:B5"/>
    <mergeCell ref="A6:B6"/>
    <mergeCell ref="A7:B7"/>
    <mergeCell ref="A8:B8"/>
    <mergeCell ref="C8:C13"/>
    <mergeCell ref="A9:B9"/>
    <mergeCell ref="A10:B10"/>
    <mergeCell ref="A11:B11"/>
    <mergeCell ref="A12:B12"/>
    <mergeCell ref="A13:B13"/>
    <mergeCell ref="A14:B14"/>
    <mergeCell ref="C14:C16"/>
    <mergeCell ref="A15:B15"/>
    <mergeCell ref="A16:B16"/>
    <mergeCell ref="A17:B17"/>
    <mergeCell ref="C17:C21"/>
    <mergeCell ref="A18:B18"/>
    <mergeCell ref="A19:B19"/>
    <mergeCell ref="A20:B20"/>
    <mergeCell ref="A21:B21"/>
    <mergeCell ref="A22:B22"/>
    <mergeCell ref="C22:C24"/>
    <mergeCell ref="A23:B23"/>
    <mergeCell ref="A24:B24"/>
    <mergeCell ref="A25:B25"/>
    <mergeCell ref="C25:C27"/>
    <mergeCell ref="A26:B26"/>
    <mergeCell ref="A27:B2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13" sqref="B13"/>
    </sheetView>
  </sheetViews>
  <sheetFormatPr baseColWidth="10" defaultColWidth="11.42578125" defaultRowHeight="14.25" x14ac:dyDescent="0.2"/>
  <cols>
    <col min="1" max="16384" width="11.42578125" style="99"/>
  </cols>
  <sheetData>
    <row r="1" spans="1:1" ht="15" x14ac:dyDescent="0.25">
      <c r="A1" s="98" t="s">
        <v>205</v>
      </c>
    </row>
    <row r="2" spans="1:1" ht="15" x14ac:dyDescent="0.25">
      <c r="A2" s="98"/>
    </row>
    <row r="3" spans="1:1" x14ac:dyDescent="0.2">
      <c r="A3" s="99" t="s">
        <v>208</v>
      </c>
    </row>
    <row r="5" spans="1:1" x14ac:dyDescent="0.2">
      <c r="A5" s="99" t="s">
        <v>151</v>
      </c>
    </row>
    <row r="6" spans="1:1" x14ac:dyDescent="0.2">
      <c r="A6" s="99" t="s">
        <v>209</v>
      </c>
    </row>
    <row r="7" spans="1:1" x14ac:dyDescent="0.2">
      <c r="A7" s="99" t="s">
        <v>149</v>
      </c>
    </row>
    <row r="9" spans="1:1" x14ac:dyDescent="0.2">
      <c r="A9" s="138" t="s">
        <v>201</v>
      </c>
    </row>
  </sheetData>
  <sheetProtection algorithmName="SHA-512" hashValue="oGAv2Yt04dhsiwq5BMVeUpqRxrtWo0iOC1gFtuTQ3x/DCNwKn2kC6fXvHbPW3D7qs4z0Pk1HZre/t7oUUOBGaw==" saltValue="5YJxtMCUa3ctEaIzotsk2A==" spinCount="100000" sheet="1" objects="1" scenarios="1"/>
  <hyperlinks>
    <hyperlink ref="A6" r:id="rId1" display="foerderung-energie@mkuem.rlp.de"/>
  </hyperlink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Janis Rosendahl"/>
    <f:field ref="FSCFOLIO_1_1001_FieldCurrentDate" text="22.04.2024 09:00"/>
    <f:field ref="CCAPRECONFIG_15_1001_Objektname" text="Bewerbungsformblatt_EFRE-Foerdercall_PSZ-SZ_2.i-2" edit="true"/>
    <f:field ref="DEPRECONFIG_15_1001_Objektname" text="Bewerbungsformblatt_EFRE-Foerdercall_PSZ-SZ_2.i-2" edit="true"/>
    <f:field ref="RLPCFG_15_1700_Aktenbetreff" text="EU-Förderungen" edit="true"/>
    <f:field ref="RLPCFG_15_1700_SchlagwortederAkte" text="" edit="true"/>
    <f:field ref="RLPCFG_15_1700_FreitextAkte1" text="" edit="true"/>
    <f:field ref="RLPCFG_15_1700_FreitextAkte2" text="" edit="true"/>
    <f:field ref="RLPCFG_15_1700_FreitextAkte3" text="" edit="true"/>
    <f:field ref="RLPCFG_15_1700_Vorgangsbetreff" text="Generalakte EFRE 2021-2017 Vorbereitung EFRE OP und VV Aufbau Förderperiode" edit="true"/>
    <f:field ref="RLPCFG_15_1700_BemerkungVorgang" text="" edit="true"/>
    <f:field ref="RLPCFG_15_1700_SchlagworteVorgang" text="" edit="true"/>
    <f:field ref="RLPCFG_15_1700_FreitextVorgang1" text="" edit="true"/>
    <f:field ref="RLPCFG_15_1700_FreitextVorgang2" text="" edit="true"/>
    <f:field ref="RLPCFG_15_1700_FreitextVorgang3" text="" edit="true"/>
    <f:field ref="RLPCFG_15_1700_BetreffDokument" text="Bewerbungsformblatt_EFRE-Foerdercall_PSZ-SZ_2.i-2" edit="true"/>
    <f:field ref="RLPCFG_15_1700_FreitextAusgang1" text="" edit="true"/>
    <f:field ref="RLPCFG_15_1700_FreitextAusgang2" text="" edit="true"/>
    <f:field ref="RLPCFG_15_1700_FreitextAusgang3" text="" edit="true"/>
    <f:field ref="RLPCFG_15_1700_SchlagworteAusgang" text="" edit="true"/>
    <f:field ref="RLPCFG_15_1700_AdressatenAusgang" text="" multiline="true"/>
    <f:field ref="objname" text="Bewerbungsformblatt_EFRE-Foerdercall_PSZ-SZ_2.i-2" edit="true"/>
    <f:field ref="objsubject" text="" edit="true"/>
    <f:field ref="objcreatedby" text="Rosendahl, Janis (MKUEM)"/>
    <f:field ref="objcreatedat" date="2024-03-27T13:19:11" text="27.03.2024 13:19:11"/>
    <f:field ref="objchangedby" text="Rosendahl, Janis (MKUEM)"/>
    <f:field ref="objmodifiedat" date="2024-03-27T13:19:29" text="27.03.2024 13:19:29"/>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DEPRECONFIG_15_1001_Objektname" text="Objektname"/>
    <f:field ref="RLPCFG_15_1700_Aktenbetreff" text="Aktenbetreff"/>
    <f:field ref="RLPCFG_15_1700_SchlagwortederAkte" text="Schlagworte der Akte"/>
    <f:field ref="RLPCFG_15_1700_FreitextAkte1" text="Freitext Akte 1"/>
    <f:field ref="RLPCFG_15_1700_FreitextAkte2" text="Freitext Akte 2"/>
    <f:field ref="RLPCFG_15_1700_FreitextAkte3" text="Freitext Akte 3"/>
    <f:field ref="RLPCFG_15_1700_Vorgangsbetreff" text="Vorgangsbetreff"/>
    <f:field ref="RLPCFG_15_1700_BemerkungVorgang" text="Bemerkung Vorgang"/>
    <f:field ref="RLPCFG_15_1700_SchlagworteVorgang" text="Schlagworte Vorgang"/>
    <f:field ref="RLPCFG_15_1700_FreitextVorgang1" text="Freitext Vorgang 1"/>
    <f:field ref="RLPCFG_15_1700_FreitextVorgang2" text="Freitext Vorgang 2"/>
    <f:field ref="RLPCFG_15_1700_FreitextVorgang3" text="Freitext Vorgang 3"/>
    <f:field ref="RLPCFG_15_1700_BetreffDokument" text="Betreff Dokument"/>
    <f:field ref="RLPCFG_15_1700_FreitextAusgang1" text="Freitext Ausgang 1"/>
    <f:field ref="RLPCFG_15_1700_FreitextAusgang2" text="Freitext Ausgang 2"/>
    <f:field ref="RLPCFG_15_1700_FreitextAusgang3" text="Freitext Ausgang 3"/>
    <f:field ref="RLPCFG_15_1700_SchlagworteAusgang" text="Schlagworte Ausgang"/>
    <f:field ref="RLPCFG_15_1700_AdressatenAusgang" text="Adressaten Ausgang"/>
    <f:field ref="objname" text="Name"/>
    <f:field ref="objsubject" text="Betreff (einzeilig)"/>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Gebäudeabfrage</vt:lpstr>
      <vt:lpstr>Umrechnung THG-Emissionen</vt:lpstr>
      <vt:lpstr>Hilfe</vt:lpstr>
      <vt:lpstr>Gebäudeabfrage!Druckbereich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2024-04-22T07:20:11Z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MUFPreConfig@10.501:OwnerMUF">
    <vt:lpwstr>Herr Goetz von Stumpfeldt</vt:lpwstr>
  </property>
  <property fmtid="{D5CDD505-2E9C-101B-9397-08002B2CF9AE}" pid="3" name="FSC#MUFPreConfig@10.501:IncomingExternalRef">
    <vt:lpwstr/>
  </property>
  <property fmtid="{D5CDD505-2E9C-101B-9397-08002B2CF9AE}" pid="4" name="FSC#MUFPreConfig@10.501:OwnerEmail">
    <vt:lpwstr>Goetz.vonStumpfeldt@mueef.rlp.de</vt:lpwstr>
  </property>
  <property fmtid="{D5CDD505-2E9C-101B-9397-08002B2CF9AE}" pid="5" name="FSC#MUFPreConfig@10.501:ProcedureSubject">
    <vt:lpwstr/>
  </property>
  <property fmtid="{D5CDD505-2E9C-101B-9397-08002B2CF9AE}" pid="6" name="FSC#MUFPreConfig@10.501:Procedure">
    <vt:lpwstr>108-38 32-3/2018-11</vt:lpwstr>
  </property>
  <property fmtid="{D5CDD505-2E9C-101B-9397-08002B2CF9AE}" pid="7" name="FSC#MUFPreConfig@10.501:SubjectAreaFile">
    <vt:lpwstr>108-38 32-3</vt:lpwstr>
  </property>
  <property fmtid="{D5CDD505-2E9C-101B-9397-08002B2CF9AE}" pid="8" name="FSC#MUFPreConfig@10.501:AbtEmail">
    <vt:lpwstr/>
  </property>
  <property fmtid="{D5CDD505-2E9C-101B-9397-08002B2CF9AE}" pid="9" name="FSC#MUFPreConfig@10.501:RefEmail">
    <vt:lpwstr/>
  </property>
  <property fmtid="{D5CDD505-2E9C-101B-9397-08002B2CF9AE}" pid="10" name="FSC#MUFPreConfig@10.501:PresentationEmail">
    <vt:lpwstr>Goetz.vonStumpfeldt@mueef.rlp.de</vt:lpwstr>
  </property>
  <property fmtid="{D5CDD505-2E9C-101B-9397-08002B2CF9AE}" pid="11" name="FSC#MUFPreConfig@10.501:shortnameGroup">
    <vt:lpwstr>1083</vt:lpwstr>
  </property>
  <property fmtid="{D5CDD505-2E9C-101B-9397-08002B2CF9AE}" pid="12" name="FSC#MUFPreConfig@10.501:addresseeupperGroup">
    <vt:lpwstr/>
  </property>
  <property fmtid="{D5CDD505-2E9C-101B-9397-08002B2CF9AE}" pid="13" name="FSC#MUFPreConfig@10.501:addresseename">
    <vt:lpwstr/>
  </property>
  <property fmtid="{D5CDD505-2E9C-101B-9397-08002B2CF9AE}" pid="14" name="FSC#MUFPreConfig@10.501:addresseeStreetPobox">
    <vt:lpwstr/>
  </property>
  <property fmtid="{D5CDD505-2E9C-101B-9397-08002B2CF9AE}" pid="15" name="FSC#MUFPreConfig@10.501:addresseecity">
    <vt:lpwstr> </vt:lpwstr>
  </property>
  <property fmtid="{D5CDD505-2E9C-101B-9397-08002B2CF9AE}" pid="16" name="FSC#MUFPreConfig@10.501:Struktureinheit">
    <vt:lpwstr>Referat</vt:lpwstr>
  </property>
  <property fmtid="{D5CDD505-2E9C-101B-9397-08002B2CF9AE}" pid="17" name="FSC#MUFPreConfig@10.501:DecisionSubject">
    <vt:lpwstr>EFRE_Fördercall_Kommunale_Gebäudeenergieeffizienzmaßnahmen</vt:lpwstr>
  </property>
  <property fmtid="{D5CDD505-2E9C-101B-9397-08002B2CF9AE}" pid="18" name="FSC#MUFPreConfig@10.501:addresseesalutation">
    <vt:lpwstr/>
  </property>
  <property fmtid="{D5CDD505-2E9C-101B-9397-08002B2CF9AE}" pid="19" name="FSC#MUFPreConfig@10.501:addresseeprofession">
    <vt:lpwstr/>
  </property>
  <property fmtid="{D5CDD505-2E9C-101B-9397-08002B2CF9AE}" pid="20" name="FSC#MUFPreConfig@10.501:addressees">
    <vt:lpwstr/>
  </property>
  <property fmtid="{D5CDD505-2E9C-101B-9397-08002B2CF9AE}" pid="21" name="FSC#MUFPreConfig@10.501:author">
    <vt:lpwstr/>
  </property>
  <property fmtid="{D5CDD505-2E9C-101B-9397-08002B2CF9AE}" pid="22" name="FSC#MUFPreConfig@10.501:authoremail">
    <vt:lpwstr/>
  </property>
  <property fmtid="{D5CDD505-2E9C-101B-9397-08002B2CF9AE}" pid="23" name="FSC#MUFPreConfig@10.501:authortel">
    <vt:lpwstr/>
  </property>
  <property fmtid="{D5CDD505-2E9C-101B-9397-08002B2CF9AE}" pid="24" name="FSC#MUFPreConfig@10.501:authorfax">
    <vt:lpwstr/>
  </property>
  <property fmtid="{D5CDD505-2E9C-101B-9397-08002B2CF9AE}" pid="25" name="FSC#MUFPreConfig@10.501:authorstruct">
    <vt:lpwstr/>
  </property>
  <property fmtid="{D5CDD505-2E9C-101B-9397-08002B2CF9AE}" pid="26" name="FSC#MUFPreConfig@10.501:authorgroupshort">
    <vt:lpwstr/>
  </property>
  <property fmtid="{D5CDD505-2E9C-101B-9397-08002B2CF9AE}" pid="27" name="FSC#MUFPreConfig@10.501:incoming">
    <vt:lpwstr>108-38 32-3/2018-11#266</vt:lpwstr>
  </property>
  <property fmtid="{D5CDD505-2E9C-101B-9397-08002B2CF9AE}" pid="28" name="FSC#MUFPreConfig@10.501:objnamev">
    <vt:lpwstr/>
  </property>
  <property fmtid="{D5CDD505-2E9C-101B-9397-08002B2CF9AE}" pid="29" name="FSC#MUFPreConfig@10.501:createdate">
    <vt:lpwstr>07.02.2022</vt:lpwstr>
  </property>
  <property fmtid="{D5CDD505-2E9C-101B-9397-08002B2CF9AE}" pid="30" name="FSC#COOELAK@1.1001:Subject">
    <vt:lpwstr/>
  </property>
  <property fmtid="{D5CDD505-2E9C-101B-9397-08002B2CF9AE}" pid="31" name="FSC#COOELAK@1.1001:FileReference">
    <vt:lpwstr>108-38 32-3</vt:lpwstr>
  </property>
  <property fmtid="{D5CDD505-2E9C-101B-9397-08002B2CF9AE}" pid="32" name="FSC#COOELAK@1.1001:FileRefYear">
    <vt:lpwstr>2017</vt:lpwstr>
  </property>
  <property fmtid="{D5CDD505-2E9C-101B-9397-08002B2CF9AE}" pid="33" name="FSC#COOELAK@1.1001:FileRefOrdinal">
    <vt:lpwstr>1</vt:lpwstr>
  </property>
  <property fmtid="{D5CDD505-2E9C-101B-9397-08002B2CF9AE}" pid="34" name="FSC#COOELAK@1.1001:FileRefOU">
    <vt:lpwstr>108</vt:lpwstr>
  </property>
  <property fmtid="{D5CDD505-2E9C-101B-9397-08002B2CF9AE}" pid="35" name="FSC#COOELAK@1.1001:Organization">
    <vt:lpwstr/>
  </property>
  <property fmtid="{D5CDD505-2E9C-101B-9397-08002B2CF9AE}" pid="36" name="FSC#COOELAK@1.1001:Owner">
    <vt:lpwstr>von Stumpfeldt Goetz</vt:lpwstr>
  </property>
  <property fmtid="{D5CDD505-2E9C-101B-9397-08002B2CF9AE}" pid="37" name="FSC#COOELAK@1.1001:OwnerExtension">
    <vt:lpwstr>5913</vt:lpwstr>
  </property>
  <property fmtid="{D5CDD505-2E9C-101B-9397-08002B2CF9AE}" pid="38" name="FSC#COOELAK@1.1001:OwnerFaxExtension">
    <vt:lpwstr>175913</vt:lpwstr>
  </property>
  <property fmtid="{D5CDD505-2E9C-101B-9397-08002B2CF9AE}" pid="39" name="FSC#COOELAK@1.1001:DispatchedBy">
    <vt:lpwstr/>
  </property>
  <property fmtid="{D5CDD505-2E9C-101B-9397-08002B2CF9AE}" pid="40" name="FSC#COOELAK@1.1001:DispatchedAt">
    <vt:lpwstr/>
  </property>
  <property fmtid="{D5CDD505-2E9C-101B-9397-08002B2CF9AE}" pid="41" name="FSC#COOELAK@1.1001:ApprovedBy">
    <vt:lpwstr/>
  </property>
  <property fmtid="{D5CDD505-2E9C-101B-9397-08002B2CF9AE}" pid="42" name="FSC#COOELAK@1.1001:ApprovedAt">
    <vt:lpwstr/>
  </property>
  <property fmtid="{D5CDD505-2E9C-101B-9397-08002B2CF9AE}" pid="43" name="FSC#COOELAK@1.1001:Department">
    <vt:lpwstr/>
  </property>
  <property fmtid="{D5CDD505-2E9C-101B-9397-08002B2CF9AE}" pid="44" name="FSC#COOELAK@1.1001:CreatedAt">
    <vt:lpwstr>07.02.2022</vt:lpwstr>
  </property>
  <property fmtid="{D5CDD505-2E9C-101B-9397-08002B2CF9AE}" pid="45" name="FSC#COOELAK@1.1001:OU">
    <vt:lpwstr>1083 (Energieinfrastruktur, Förderangelegenheiten)</vt:lpwstr>
  </property>
  <property fmtid="{D5CDD505-2E9C-101B-9397-08002B2CF9AE}" pid="46" name="FSC#COOELAK@1.1001:Priority">
    <vt:lpwstr> ()</vt:lpwstr>
  </property>
  <property fmtid="{D5CDD505-2E9C-101B-9397-08002B2CF9AE}" pid="47" name="FSC#COOELAK@1.1001:ObjBarCode">
    <vt:lpwstr>*COO.2109.100.4.6384431*</vt:lpwstr>
  </property>
  <property fmtid="{D5CDD505-2E9C-101B-9397-08002B2CF9AE}" pid="48" name="FSC#COOELAK@1.1001:RefBarCode">
    <vt:lpwstr>*COO.2109.100.2.4189810*</vt:lpwstr>
  </property>
  <property fmtid="{D5CDD505-2E9C-101B-9397-08002B2CF9AE}" pid="49" name="FSC#COOELAK@1.1001:FileRefBarCode">
    <vt:lpwstr>*108-38 32-3*</vt:lpwstr>
  </property>
  <property fmtid="{D5CDD505-2E9C-101B-9397-08002B2CF9AE}" pid="50" name="FSC#COOELAK@1.1001:ExternalRef">
    <vt:lpwstr/>
  </property>
  <property fmtid="{D5CDD505-2E9C-101B-9397-08002B2CF9AE}" pid="51" name="FSC#COOELAK@1.1001:IncomingNumber">
    <vt:lpwstr>266</vt:lpwstr>
  </property>
  <property fmtid="{D5CDD505-2E9C-101B-9397-08002B2CF9AE}" pid="52" name="FSC#COOELAK@1.1001:IncomingSubject">
    <vt:lpwstr>EFRE_Fördercall_Kommunale_Gebäudeenergieeffizienzmaßnahmen</vt:lpwstr>
  </property>
  <property fmtid="{D5CDD505-2E9C-101B-9397-08002B2CF9AE}" pid="53" name="FSC#COOELAK@1.1001:ProcessResponsible">
    <vt:lpwstr/>
  </property>
  <property fmtid="{D5CDD505-2E9C-101B-9397-08002B2CF9AE}" pid="54" name="FSC#COOELAK@1.1001:ProcessResponsiblePhone">
    <vt:lpwstr/>
  </property>
  <property fmtid="{D5CDD505-2E9C-101B-9397-08002B2CF9AE}" pid="55" name="FSC#COOELAK@1.1001:ProcessResponsibleMail">
    <vt:lpwstr/>
  </property>
  <property fmtid="{D5CDD505-2E9C-101B-9397-08002B2CF9AE}" pid="56" name="FSC#COOELAK@1.1001:ProcessResponsibleFax">
    <vt:lpwstr/>
  </property>
  <property fmtid="{D5CDD505-2E9C-101B-9397-08002B2CF9AE}" pid="57" name="FSC#COOELAK@1.1001:ApproverFirstName">
    <vt:lpwstr/>
  </property>
  <property fmtid="{D5CDD505-2E9C-101B-9397-08002B2CF9AE}" pid="58" name="FSC#COOELAK@1.1001:ApproverSurName">
    <vt:lpwstr/>
  </property>
  <property fmtid="{D5CDD505-2E9C-101B-9397-08002B2CF9AE}" pid="59" name="FSC#COOELAK@1.1001:ApproverTitle">
    <vt:lpwstr/>
  </property>
  <property fmtid="{D5CDD505-2E9C-101B-9397-08002B2CF9AE}" pid="60" name="FSC#COOELAK@1.1001:ExternalDate">
    <vt:lpwstr/>
  </property>
  <property fmtid="{D5CDD505-2E9C-101B-9397-08002B2CF9AE}" pid="61" name="FSC#COOELAK@1.1001:SettlementApprovedAt">
    <vt:lpwstr/>
  </property>
  <property fmtid="{D5CDD505-2E9C-101B-9397-08002B2CF9AE}" pid="62" name="FSC#COOELAK@1.1001:BaseNumber">
    <vt:lpwstr>38 32-3</vt:lpwstr>
  </property>
  <property fmtid="{D5CDD505-2E9C-101B-9397-08002B2CF9AE}" pid="63" name="FSC#COOELAK@1.1001:CurrentUserRolePos">
    <vt:lpwstr>Referent/in</vt:lpwstr>
  </property>
  <property fmtid="{D5CDD505-2E9C-101B-9397-08002B2CF9AE}" pid="64" name="FSC#COOELAK@1.1001:CurrentUserEmail">
    <vt:lpwstr>janis.rosendahl@mkuem.rlp.de</vt:lpwstr>
  </property>
  <property fmtid="{D5CDD505-2E9C-101B-9397-08002B2CF9AE}" pid="65" name="FSC#ELAKGOV@1.1001:PersonalSubjGender">
    <vt:lpwstr/>
  </property>
  <property fmtid="{D5CDD505-2E9C-101B-9397-08002B2CF9AE}" pid="66" name="FSC#ELAKGOV@1.1001:PersonalSubjFirstName">
    <vt:lpwstr/>
  </property>
  <property fmtid="{D5CDD505-2E9C-101B-9397-08002B2CF9AE}" pid="67" name="FSC#ELAKGOV@1.1001:PersonalSubjSurName">
    <vt:lpwstr/>
  </property>
  <property fmtid="{D5CDD505-2E9C-101B-9397-08002B2CF9AE}" pid="68" name="FSC#ELAKGOV@1.1001:PersonalSubjSalutation">
    <vt:lpwstr/>
  </property>
  <property fmtid="{D5CDD505-2E9C-101B-9397-08002B2CF9AE}" pid="69" name="FSC#ELAKGOV@1.1001:PersonalSubjAddress">
    <vt:lpwstr/>
  </property>
  <property fmtid="{D5CDD505-2E9C-101B-9397-08002B2CF9AE}" pid="70" name="FSC#ATSTATECFG@1.1001:Office">
    <vt:lpwstr>Energieinfrastruktur, Förderangelegenheiten</vt:lpwstr>
  </property>
  <property fmtid="{D5CDD505-2E9C-101B-9397-08002B2CF9AE}" pid="71" name="FSC#ATSTATECFG@1.1001:Agent">
    <vt:lpwstr/>
  </property>
  <property fmtid="{D5CDD505-2E9C-101B-9397-08002B2CF9AE}" pid="72" name="FSC#ATSTATECFG@1.1001:AgentPhone">
    <vt:lpwstr/>
  </property>
  <property fmtid="{D5CDD505-2E9C-101B-9397-08002B2CF9AE}" pid="73" name="FSC#ATSTATECFG@1.1001:DepartmentFax">
    <vt:lpwstr/>
  </property>
  <property fmtid="{D5CDD505-2E9C-101B-9397-08002B2CF9AE}" pid="74" name="FSC#ATSTATECFG@1.1001:DepartmentEmail">
    <vt:lpwstr/>
  </property>
  <property fmtid="{D5CDD505-2E9C-101B-9397-08002B2CF9AE}" pid="75" name="FSC#ATSTATECFG@1.1001:SubfileDate">
    <vt:lpwstr>07.02.2022</vt:lpwstr>
  </property>
  <property fmtid="{D5CDD505-2E9C-101B-9397-08002B2CF9AE}" pid="76" name="FSC#ATSTATECFG@1.1001:SubfileSubject">
    <vt:lpwstr>EFRE_Fördercall_Kommunale_Gebäudeenergieeffizienzmaßnahmen</vt:lpwstr>
  </property>
  <property fmtid="{D5CDD505-2E9C-101B-9397-08002B2CF9AE}" pid="77" name="FSC#ATSTATECFG@1.1001:DepartmentZipCode">
    <vt:lpwstr/>
  </property>
  <property fmtid="{D5CDD505-2E9C-101B-9397-08002B2CF9AE}" pid="78" name="FSC#ATSTATECFG@1.1001:DepartmentCountry">
    <vt:lpwstr/>
  </property>
  <property fmtid="{D5CDD505-2E9C-101B-9397-08002B2CF9AE}" pid="79" name="FSC#ATSTATECFG@1.1001:DepartmentCity">
    <vt:lpwstr/>
  </property>
  <property fmtid="{D5CDD505-2E9C-101B-9397-08002B2CF9AE}" pid="80" name="FSC#ATSTATECFG@1.1001:DepartmentStreet">
    <vt:lpwstr/>
  </property>
  <property fmtid="{D5CDD505-2E9C-101B-9397-08002B2CF9AE}" pid="81" name="FSC#ATSTATECFG@1.1001:DepartmentDVR">
    <vt:lpwstr/>
  </property>
  <property fmtid="{D5CDD505-2E9C-101B-9397-08002B2CF9AE}" pid="82" name="FSC#ATSTATECFG@1.1001:DepartmentUID">
    <vt:lpwstr/>
  </property>
  <property fmtid="{D5CDD505-2E9C-101B-9397-08002B2CF9AE}" pid="83" name="FSC#ATSTATECFG@1.1001:SubfileReference">
    <vt:lpwstr>108-38 32-3/2018-11#266</vt:lpwstr>
  </property>
  <property fmtid="{D5CDD505-2E9C-101B-9397-08002B2CF9AE}" pid="84" name="FSC#ATSTATECFG@1.1001:Clause">
    <vt:lpwstr/>
  </property>
  <property fmtid="{D5CDD505-2E9C-101B-9397-08002B2CF9AE}" pid="85" name="FSC#ATSTATECFG@1.1001:ApprovedSignature">
    <vt:lpwstr/>
  </property>
  <property fmtid="{D5CDD505-2E9C-101B-9397-08002B2CF9AE}" pid="86" name="FSC#ATSTATECFG@1.1001:BankAccount">
    <vt:lpwstr/>
  </property>
  <property fmtid="{D5CDD505-2E9C-101B-9397-08002B2CF9AE}" pid="87" name="FSC#ATSTATECFG@1.1001:BankAccountOwner">
    <vt:lpwstr/>
  </property>
  <property fmtid="{D5CDD505-2E9C-101B-9397-08002B2CF9AE}" pid="88" name="FSC#ATSTATECFG@1.1001:BankInstitute">
    <vt:lpwstr/>
  </property>
  <property fmtid="{D5CDD505-2E9C-101B-9397-08002B2CF9AE}" pid="89" name="FSC#ATSTATECFG@1.1001:BankAccountID">
    <vt:lpwstr/>
  </property>
  <property fmtid="{D5CDD505-2E9C-101B-9397-08002B2CF9AE}" pid="90" name="FSC#ATSTATECFG@1.1001:BankAccountIBAN">
    <vt:lpwstr/>
  </property>
  <property fmtid="{D5CDD505-2E9C-101B-9397-08002B2CF9AE}" pid="91" name="FSC#ATSTATECFG@1.1001:BankAccountBIC">
    <vt:lpwstr/>
  </property>
  <property fmtid="{D5CDD505-2E9C-101B-9397-08002B2CF9AE}" pid="92" name="FSC#ATSTATECFG@1.1001:BankName">
    <vt:lpwstr/>
  </property>
  <property fmtid="{D5CDD505-2E9C-101B-9397-08002B2CF9AE}" pid="93" name="FSC#COOELAK@1.1001:ObjectAddressees">
    <vt:lpwstr/>
  </property>
  <property fmtid="{D5CDD505-2E9C-101B-9397-08002B2CF9AE}" pid="94" name="FSC#FSCGOVDE@1.1001:FileRefOUEmail">
    <vt:lpwstr/>
  </property>
  <property fmtid="{D5CDD505-2E9C-101B-9397-08002B2CF9AE}" pid="95" name="FSC#FSCGOVDE@1.1001:ProcedureReference">
    <vt:lpwstr>108-38 32-3/2018-11</vt:lpwstr>
  </property>
  <property fmtid="{D5CDD505-2E9C-101B-9397-08002B2CF9AE}" pid="96" name="FSC#FSCGOVDE@1.1001:FileSubject">
    <vt:lpwstr/>
  </property>
  <property fmtid="{D5CDD505-2E9C-101B-9397-08002B2CF9AE}" pid="97" name="FSC#FSCGOVDE@1.1001:ProcedureSubject">
    <vt:lpwstr>EFRE - Förderperiode 2021-2027 Vorbereitende Dokumente </vt:lpwstr>
  </property>
  <property fmtid="{D5CDD505-2E9C-101B-9397-08002B2CF9AE}" pid="98" name="FSC#FSCGOVDE@1.1001:SignFinalVersionBy">
    <vt:lpwstr/>
  </property>
  <property fmtid="{D5CDD505-2E9C-101B-9397-08002B2CF9AE}" pid="99" name="FSC#FSCGOVDE@1.1001:SignFinalVersionAt">
    <vt:lpwstr/>
  </property>
  <property fmtid="{D5CDD505-2E9C-101B-9397-08002B2CF9AE}" pid="100" name="FSC#FSCGOVDE@1.1001:ProcedureRefBarCode">
    <vt:lpwstr>108-38 32-3/2018-11</vt:lpwstr>
  </property>
  <property fmtid="{D5CDD505-2E9C-101B-9397-08002B2CF9AE}" pid="101" name="FSC#FSCGOVDE@1.1001:FileAddSubj">
    <vt:lpwstr/>
  </property>
  <property fmtid="{D5CDD505-2E9C-101B-9397-08002B2CF9AE}" pid="102" name="FSC#FSCGOVDE@1.1001:DocumentSubj">
    <vt:lpwstr>EFRE_Fördercall_Kommunale_Gebäudeenergieeffizienzmaßnahmen</vt:lpwstr>
  </property>
  <property fmtid="{D5CDD505-2E9C-101B-9397-08002B2CF9AE}" pid="103" name="FSC#FSCGOVDE@1.1001:FileRel">
    <vt:lpwstr/>
  </property>
  <property fmtid="{D5CDD505-2E9C-101B-9397-08002B2CF9AE}" pid="104" name="FSC#COOSYSTEM@1.1:Container">
    <vt:lpwstr>COO.2109.100.4.6384431</vt:lpwstr>
  </property>
  <property fmtid="{D5CDD505-2E9C-101B-9397-08002B2CF9AE}" pid="105" name="FSC#FSCFOLIO@1.1001:docpropproject">
    <vt:lpwstr/>
  </property>
</Properties>
</file>